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26430" yWindow="1020" windowWidth="29040" windowHeight="15930"/>
  </bookViews>
  <sheets>
    <sheet name="Փոխհատուցման հայտ" sheetId="3" r:id="rId1"/>
    <sheet name="Ստացականի մանրամասները" sheetId="2" r:id="rId2"/>
    <sheet name="Lookups" sheetId="4" state="hidden" r:id="rId3"/>
    <sheet name="Լրացուցիչ բազմազան ճամփորդ..." sheetId="5" r:id="rId4"/>
  </sheets>
  <definedNames>
    <definedName name="name">'Փոխհատուցման հայտ'!#REF!</definedName>
    <definedName name="_xlnm.Print_Area" localSheetId="0">'Փոխհատուցման հայտ'!$A$1:$U$64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50" i="5" l="1"/>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R45" i="3"/>
  <c r="R44" i="3"/>
  <c r="R43" i="3"/>
  <c r="R42" i="3"/>
  <c r="R41" i="3"/>
  <c r="C3" i="2" l="1"/>
  <c r="A53" i="3"/>
  <c r="A54" i="3"/>
  <c r="A55" i="3"/>
  <c r="A56" i="3"/>
  <c r="A57" i="3"/>
  <c r="A58" i="3"/>
  <c r="C1" i="5"/>
  <c r="G7" i="5" s="1"/>
  <c r="T45" i="3"/>
  <c r="T44" i="3"/>
  <c r="T43" i="3"/>
  <c r="T42" i="3"/>
  <c r="T41" i="3"/>
  <c r="R16" i="3"/>
  <c r="K11" i="2"/>
  <c r="E36" i="2"/>
  <c r="J53" i="3" s="1"/>
  <c r="F51" i="5"/>
  <c r="S46" i="3" s="1"/>
  <c r="S47" i="3" s="1"/>
  <c r="E51" i="5"/>
  <c r="R46" i="3" s="1"/>
  <c r="R47" i="3" s="1"/>
  <c r="J36" i="2"/>
  <c r="I36" i="2"/>
  <c r="J57" i="3" s="1"/>
  <c r="H36" i="2"/>
  <c r="J56" i="3" s="1"/>
  <c r="G36" i="2"/>
  <c r="J55" i="3" s="1"/>
  <c r="F36" i="2"/>
  <c r="J54" i="3" s="1"/>
  <c r="K35" i="2"/>
  <c r="K34" i="2"/>
  <c r="K33" i="2"/>
  <c r="K32" i="2"/>
  <c r="K31" i="2"/>
  <c r="K30" i="2"/>
  <c r="K29" i="2"/>
  <c r="K28" i="2"/>
  <c r="K27" i="2"/>
  <c r="K26" i="2"/>
  <c r="K25" i="2"/>
  <c r="K24" i="2"/>
  <c r="K23" i="2"/>
  <c r="K22" i="2"/>
  <c r="K21" i="2"/>
  <c r="K20" i="2"/>
  <c r="K19" i="2"/>
  <c r="K18" i="2"/>
  <c r="K17" i="2"/>
  <c r="K16" i="2"/>
  <c r="K15" i="2"/>
  <c r="K14" i="2"/>
  <c r="K13" i="2"/>
  <c r="K12" i="2"/>
  <c r="S37" i="3"/>
  <c r="T37" i="3"/>
  <c r="R37" i="3"/>
  <c r="G11" i="5"/>
  <c r="G16" i="5"/>
  <c r="G32" i="5"/>
  <c r="G17" i="5" l="1"/>
  <c r="G5" i="5"/>
  <c r="G30" i="5"/>
  <c r="G23" i="5"/>
  <c r="G34" i="5"/>
  <c r="G26" i="5"/>
  <c r="G18" i="5"/>
  <c r="G50" i="5"/>
  <c r="G45" i="5"/>
  <c r="G8" i="5"/>
  <c r="G9" i="5"/>
  <c r="G40" i="5"/>
  <c r="G19" i="5"/>
  <c r="G33" i="5"/>
  <c r="G29" i="5"/>
  <c r="G22" i="5"/>
  <c r="G3" i="5"/>
  <c r="G48" i="5"/>
  <c r="G24" i="5"/>
  <c r="G41" i="5"/>
  <c r="G42" i="5"/>
  <c r="K36" i="2"/>
  <c r="P51" i="3" s="1"/>
  <c r="J58" i="3"/>
  <c r="J59" i="3" s="1"/>
  <c r="G21" i="5"/>
  <c r="G31" i="5"/>
  <c r="G27" i="5"/>
  <c r="G25" i="5"/>
  <c r="G35" i="5"/>
  <c r="G47" i="5"/>
  <c r="G15" i="5"/>
  <c r="G28" i="5"/>
  <c r="G37" i="5"/>
  <c r="G14" i="5"/>
  <c r="G13" i="5"/>
  <c r="G43" i="5"/>
  <c r="G36" i="5"/>
  <c r="G6" i="5"/>
  <c r="G4" i="5"/>
  <c r="G44" i="5"/>
  <c r="G10" i="5"/>
  <c r="G12" i="5"/>
  <c r="G49" i="5"/>
  <c r="G38" i="5"/>
  <c r="G46" i="5"/>
  <c r="G20" i="5"/>
  <c r="G39" i="5"/>
  <c r="R30" i="3"/>
  <c r="R28" i="3"/>
  <c r="G51" i="5" l="1"/>
  <c r="T46" i="3" s="1"/>
  <c r="T47" i="3" s="1"/>
  <c r="M51" i="3" s="1"/>
  <c r="S51" i="3" s="1"/>
  <c r="A62" i="3" s="1"/>
  <c r="K62" i="3" l="1"/>
  <c r="L59" i="3"/>
</calcChain>
</file>

<file path=xl/sharedStrings.xml><?xml version="1.0" encoding="utf-8"?>
<sst xmlns="http://schemas.openxmlformats.org/spreadsheetml/2006/main" count="90" uniqueCount="90">
  <si>
    <r>
      <rPr>
        <b/>
        <sz val="7"/>
        <rFont val="Helvetica"/>
      </rPr>
      <t>Կապ հաստատելու տեղեկություն</t>
    </r>
  </si>
  <si>
    <r>
      <rPr>
        <sz val="7"/>
        <rFont val="Helvetica"/>
      </rPr>
      <t>Անուն</t>
    </r>
  </si>
  <si>
    <r>
      <rPr>
        <sz val="7"/>
        <rFont val="Helvetica"/>
      </rPr>
      <t>Հեռախոսահամար կամ է-փոստի հասցե</t>
    </r>
  </si>
  <si>
    <r>
      <rPr>
        <sz val="7"/>
        <rFont val="Helvetica"/>
      </rPr>
      <t>Փոխհատուցման փոխարժեք</t>
    </r>
  </si>
  <si>
    <r>
      <rPr>
        <sz val="7"/>
        <rFont val="Helvetica"/>
      </rPr>
      <t>Հասցե</t>
    </r>
  </si>
  <si>
    <r>
      <rPr>
        <sz val="7"/>
        <rFont val="Helvetica"/>
      </rPr>
      <t>Ցից և ծուխ</t>
    </r>
  </si>
  <si>
    <r>
      <rPr>
        <b/>
        <sz val="7"/>
        <rFont val="Helvetica"/>
      </rPr>
      <t xml:space="preserve">Պարբերական ճամփորդություն  </t>
    </r>
    <r>
      <rPr>
        <sz val="7"/>
        <rFont val="Helvetica"/>
      </rPr>
      <t>Եթե հնարավոր է, քարտեզագրման վստահելի ինչ-որ ծրագրից ներառեք հեռավորության հաշվարկը կիլոմետրով: Բազմակողմ ճամփորդության դեպքում ներառեք կամ կցեք յուրաքանչյուր կանգառի հասցեն:</t>
    </r>
  </si>
  <si>
    <r>
      <rPr>
        <sz val="7"/>
        <rFont val="Helvetica"/>
      </rPr>
      <t>Նպատակ</t>
    </r>
  </si>
  <si>
    <r>
      <rPr>
        <sz val="7"/>
        <rFont val="Helvetica"/>
      </rPr>
      <t>Հետադարձով ճանապարհը կմ-ով</t>
    </r>
  </si>
  <si>
    <r>
      <rPr>
        <sz val="7"/>
        <rFont val="Helvetica"/>
      </rPr>
      <t>Հետադարձով ճամփորդության վճարներ և գանձումներ</t>
    </r>
  </si>
  <si>
    <r>
      <rPr>
        <sz val="7"/>
        <rFont val="Helvetica"/>
      </rPr>
      <t>Ամիս</t>
    </r>
  </si>
  <si>
    <r>
      <rPr>
        <sz val="7"/>
        <rFont val="Helvetica"/>
      </rPr>
      <t>Նշեք պարբերական ճամփորդության ամսաթվերի վանդակները:</t>
    </r>
  </si>
  <si>
    <r>
      <rPr>
        <sz val="7"/>
        <rFont val="Helvetica"/>
      </rPr>
      <t>Պարբերական ճամփորդության ընդհանուր հաշվարկը:</t>
    </r>
  </si>
  <si>
    <r>
      <rPr>
        <sz val="8"/>
        <rFont val="Helvetica"/>
      </rPr>
      <t xml:space="preserve">  </t>
    </r>
  </si>
  <si>
    <r>
      <rPr>
        <sz val="8"/>
        <rFont val="Helvetica"/>
      </rPr>
      <t xml:space="preserve">  </t>
    </r>
  </si>
  <si>
    <r>
      <rPr>
        <sz val="8"/>
        <rFont val="Helvetica"/>
      </rPr>
      <t xml:space="preserve">  </t>
    </r>
  </si>
  <si>
    <r>
      <rPr>
        <sz val="8"/>
        <rFont val="Helvetica"/>
      </rPr>
      <t xml:space="preserve">  </t>
    </r>
  </si>
  <si>
    <r>
      <rPr>
        <sz val="8"/>
        <rFont val="Helvetica"/>
      </rPr>
      <t xml:space="preserve">  </t>
    </r>
  </si>
  <si>
    <r>
      <rPr>
        <sz val="8"/>
        <rFont val="Helvetica"/>
      </rPr>
      <t xml:space="preserve">  </t>
    </r>
  </si>
  <si>
    <r>
      <rPr>
        <sz val="7"/>
        <rFont val="Helvetica"/>
      </rPr>
      <t>Բազմազան ճամփորդություն</t>
    </r>
    <r>
      <rPr>
        <b/>
        <sz val="7"/>
        <rFont val="Helvetica"/>
      </rPr>
      <t xml:space="preserve">  </t>
    </r>
    <r>
      <rPr>
        <sz val="7"/>
        <rFont val="Helvetica"/>
      </rPr>
      <t>Թվարկեք ճամփորդության յուրաքանչյուր վայրը առանձին-առանձին: Ստորև տրված սյունակներին կարող եք հավելված կցել:  Գրեք ստորև տրված տողերի Լրացուցիչ բազմակողմ ճամփորդության ընդհանուրների ամփոփ տվյալները:</t>
    </r>
  </si>
  <si>
    <r>
      <rPr>
        <sz val="7"/>
        <rFont val="Helvetica"/>
      </rPr>
      <t>Ամսաթիվ</t>
    </r>
  </si>
  <si>
    <r>
      <rPr>
        <sz val="7"/>
        <rFont val="Helvetica"/>
      </rPr>
      <t>Ելակետը (որոշակի վայր)</t>
    </r>
  </si>
  <si>
    <r>
      <rPr>
        <sz val="7"/>
        <rFont val="Helvetica"/>
      </rPr>
      <t>Նշանակման կետը (որոշակի վայր)</t>
    </r>
  </si>
  <si>
    <r>
      <rPr>
        <sz val="7"/>
        <rFont val="Helvetica"/>
      </rPr>
      <t>Նպատակ</t>
    </r>
  </si>
  <si>
    <r>
      <rPr>
        <sz val="7"/>
        <rFont val="Helvetica"/>
      </rPr>
      <t>Կմ</t>
    </r>
  </si>
  <si>
    <r>
      <rPr>
        <sz val="7"/>
        <rFont val="Helvetica"/>
      </rPr>
      <t>Ծախսեր կամ գանձումներ</t>
    </r>
  </si>
  <si>
    <r>
      <rPr>
        <sz val="7"/>
        <rFont val="Helvetica"/>
      </rPr>
      <t>Գումար</t>
    </r>
  </si>
  <si>
    <r>
      <rPr>
        <sz val="8"/>
        <rFont val="Helvetica"/>
      </rPr>
      <t xml:space="preserve"> </t>
    </r>
  </si>
  <si>
    <r>
      <rPr>
        <sz val="7"/>
        <rFont val="Helvetica"/>
      </rPr>
      <t>Լրացուցիչ բազմակողմ ճամփորդությունների ընդհանուր տվյալները</t>
    </r>
  </si>
  <si>
    <r>
      <rPr>
        <sz val="7"/>
        <rFont val="Helvetica"/>
      </rPr>
      <t xml:space="preserve">Բազմակողմ ճամփորդությունների ընդհանուր հաշվարկը </t>
    </r>
  </si>
  <si>
    <r>
      <rPr>
        <b/>
        <sz val="7"/>
        <rFont val="Helvetica"/>
      </rPr>
      <t xml:space="preserve">Ծածկագրում </t>
    </r>
    <r>
      <rPr>
        <sz val="7"/>
        <rFont val="Helvetica"/>
      </rPr>
      <t>Ծածկագիրների ընդհանուր տվյալները պետք է համընկնի փոխհատուցումների ընդհանուր տվյալներին:</t>
    </r>
  </si>
  <si>
    <r>
      <rPr>
        <b/>
        <sz val="7"/>
        <rFont val="Helvetica"/>
      </rPr>
      <t>Ընդհանուր թվեր</t>
    </r>
  </si>
  <si>
    <r>
      <rPr>
        <sz val="7"/>
        <rFont val="Helvetica"/>
      </rPr>
      <t>Նկարագրություն</t>
    </r>
  </si>
  <si>
    <r>
      <rPr>
        <sz val="7"/>
        <rFont val="Helvetica"/>
      </rPr>
      <t>Բաժանմունքի նույնականացման թիվը</t>
    </r>
  </si>
  <si>
    <r>
      <rPr>
        <sz val="7"/>
        <rFont val="Helvetica"/>
      </rPr>
      <t>Հաշիվը</t>
    </r>
  </si>
  <si>
    <r>
      <rPr>
        <sz val="7"/>
        <rFont val="Helvetica"/>
      </rPr>
      <t>Ապրանք</t>
    </r>
  </si>
  <si>
    <r>
      <rPr>
        <sz val="7"/>
        <rFont val="Helvetica"/>
      </rPr>
      <t>Գումար</t>
    </r>
  </si>
  <si>
    <r>
      <rPr>
        <sz val="7"/>
        <rFont val="Helvetica"/>
      </rPr>
      <t>Ճամփորդության ընդհանուր թիվը</t>
    </r>
  </si>
  <si>
    <r>
      <rPr>
        <sz val="7"/>
        <rFont val="Helvetica"/>
      </rPr>
      <t>Այլ ընդհանուր թվեր*</t>
    </r>
  </si>
  <si>
    <r>
      <rPr>
        <sz val="7"/>
        <rFont val="Helvetica"/>
      </rPr>
      <t>Հայտի ընդհանուր գումարը:</t>
    </r>
  </si>
  <si>
    <r>
      <rPr>
        <b/>
        <sz val="7"/>
        <rFont val="Helvetica"/>
      </rPr>
      <t>Վճարման լիազորված ստորագրություններ</t>
    </r>
  </si>
  <si>
    <r>
      <rPr>
        <sz val="7"/>
        <rFont val="Helvetica"/>
      </rPr>
      <t>Հայտ ներկայացնողի ստորագրությունը</t>
    </r>
  </si>
  <si>
    <r>
      <rPr>
        <sz val="7"/>
        <rFont val="Helvetica"/>
      </rPr>
      <t>Ամսաթիվ</t>
    </r>
  </si>
  <si>
    <r>
      <rPr>
        <sz val="7"/>
        <rFont val="Helvetica"/>
      </rPr>
      <t>1-ին հաստատող անձի ստորագրությունը</t>
    </r>
  </si>
  <si>
    <r>
      <rPr>
        <sz val="7"/>
        <rFont val="Helvetica"/>
      </rPr>
      <t>Ամսաթիվ</t>
    </r>
  </si>
  <si>
    <r>
      <rPr>
        <sz val="7"/>
        <rFont val="Helvetica"/>
      </rPr>
      <t>2-րդ հաստատող անձի ստորագրությունը</t>
    </r>
  </si>
  <si>
    <r>
      <rPr>
        <sz val="7"/>
        <rFont val="Helvetica"/>
      </rPr>
      <t>Ամսաթիվ</t>
    </r>
  </si>
  <si>
    <r>
      <rPr>
        <sz val="7"/>
        <rFont val="Helvetica"/>
      </rPr>
      <t>Ծածկագրերի ընդհանուր թիվը</t>
    </r>
  </si>
  <si>
    <r>
      <rPr>
        <b/>
        <sz val="7"/>
        <rFont val="Helvetica"/>
      </rPr>
      <t>Կանխիկ գումար վճարելու ստորագրություններ</t>
    </r>
  </si>
  <si>
    <r>
      <rPr>
        <sz val="7"/>
        <rFont val="Helvetica"/>
      </rPr>
      <t>Ամսաթիվ</t>
    </r>
  </si>
  <si>
    <r>
      <rPr>
        <sz val="7"/>
        <rFont val="Helvetica"/>
      </rPr>
      <t>Ամսաթիվ</t>
    </r>
  </si>
  <si>
    <r>
      <rPr>
        <b/>
        <sz val="10"/>
        <rFont val="Helvetica"/>
      </rPr>
      <t>Փոխհատուցման հայտի ստացականի մանրամասները</t>
    </r>
  </si>
  <si>
    <r>
      <rPr>
        <sz val="7"/>
        <rFont val="Helvetica"/>
      </rPr>
      <t>Անուն</t>
    </r>
  </si>
  <si>
    <r>
      <rPr>
        <sz val="8"/>
        <rFont val="Helvetica"/>
      </rPr>
      <t>Հնարավորության դեպքում գնեք ՍևԻ պարագաների գնման գործարքների ստացականը ձեր անձնական ստացականներից առանձին:</t>
    </r>
  </si>
  <si>
    <r>
      <rPr>
        <b/>
        <sz val="7"/>
        <rFont val="Helvetica"/>
      </rPr>
      <t>Փոխհատուցման հայցի ստացականների մանրամասները</t>
    </r>
    <r>
      <rPr>
        <sz val="7"/>
        <rFont val="Helvetica"/>
      </rPr>
      <t xml:space="preserve">  Առանձին գրեք յուրաքանչյուր ստացականը և փոխհատուցման գումարը: Գրի առեք յուրաքանչյուր ստացականի հերթական թիվը:</t>
    </r>
  </si>
  <si>
    <r>
      <rPr>
        <sz val="7"/>
        <rFont val="Helvetica"/>
      </rPr>
      <t>Ստաց. թիվ</t>
    </r>
  </si>
  <si>
    <r>
      <rPr>
        <sz val="7"/>
        <rFont val="Helvetica"/>
      </rPr>
      <t>Վաճառողի անվանումը</t>
    </r>
  </si>
  <si>
    <r>
      <rPr>
        <sz val="7"/>
        <rFont val="Helvetica"/>
      </rPr>
      <t>Նպատակը և գնման նկարագրությունը</t>
    </r>
  </si>
  <si>
    <r>
      <rPr>
        <sz val="7"/>
        <rFont val="Helvetica"/>
      </rPr>
      <t>Աղյուսակի գլխում մուտքագրեք հաշվի նկարագիրը և գումարները առանձնացրեք ըստ հաշվի: Առանձնացրեք հարկերի գումարը՝ ըստ անհրաժեշտության:</t>
    </r>
  </si>
  <si>
    <r>
      <rPr>
        <sz val="7"/>
        <rFont val="Helvetica"/>
      </rPr>
      <t>Ընդամենը</t>
    </r>
  </si>
  <si>
    <r>
      <rPr>
        <sz val="7"/>
        <rFont val="Helvetica"/>
      </rPr>
      <t>Հաշվի ընդհանուրները</t>
    </r>
  </si>
  <si>
    <r>
      <rPr>
        <b/>
        <sz val="8"/>
        <rFont val="Helvetica"/>
      </rPr>
      <t>Փոխհատուցման փոխարժեք</t>
    </r>
  </si>
  <si>
    <r>
      <rPr>
        <sz val="7"/>
        <rFont val="Helvetica"/>
      </rPr>
      <t>Ամսաթիվ</t>
    </r>
  </si>
  <si>
    <r>
      <rPr>
        <sz val="7"/>
        <rFont val="Helvetica"/>
      </rPr>
      <t>Ելակետը (որոշակի վայր)</t>
    </r>
  </si>
  <si>
    <r>
      <rPr>
        <sz val="7"/>
        <rFont val="Helvetica"/>
      </rPr>
      <t>Նշանակման կետը (որոշակի վայր)</t>
    </r>
  </si>
  <si>
    <r>
      <rPr>
        <sz val="7"/>
        <rFont val="Helvetica"/>
      </rPr>
      <t>Նպատակ</t>
    </r>
  </si>
  <si>
    <r>
      <rPr>
        <sz val="7"/>
        <rFont val="Helvetica"/>
      </rPr>
      <t>Մղոն կամ կմ</t>
    </r>
  </si>
  <si>
    <r>
      <rPr>
        <sz val="7"/>
        <rFont val="Helvetica"/>
      </rPr>
      <t>Ծախսեր կամ գանձումներ</t>
    </r>
  </si>
  <si>
    <r>
      <rPr>
        <sz val="7"/>
        <rFont val="Helvetica"/>
      </rPr>
      <t>Գումար</t>
    </r>
  </si>
  <si>
    <t xml:space="preserve">  </t>
  </si>
  <si>
    <t>January</t>
  </si>
  <si>
    <t>February</t>
  </si>
  <si>
    <t>March</t>
  </si>
  <si>
    <t>April</t>
  </si>
  <si>
    <t>May</t>
  </si>
  <si>
    <t>June</t>
  </si>
  <si>
    <t>July</t>
  </si>
  <si>
    <t>August</t>
  </si>
  <si>
    <t>September</t>
  </si>
  <si>
    <t>October</t>
  </si>
  <si>
    <t>November</t>
  </si>
  <si>
    <t>December</t>
  </si>
  <si>
    <t>Փոխհատուցման հայտ ոչ աշխատակցի համար (Միացյալ Նահանգներից և Կանադային դուրս)</t>
  </si>
  <si>
    <t>Պարբերական ճամփորդության փոխհատուցման ընդհանուր
օրերը x (կմ x փոխարժեք + ծախսեր կամ գանձումներ)</t>
  </si>
  <si>
    <t>Ելակետի հասցեն</t>
  </si>
  <si>
    <t>Նշանակման վայրի հասցեն</t>
  </si>
  <si>
    <t>Ճամփորդության օրերի թիվը</t>
  </si>
  <si>
    <t>Ավարտեք և կցեք Փոխհատուցման հայտի անդորագրերի մանրամասների ձևաթուղթը և բնօրինակ ստացականը:</t>
  </si>
  <si>
    <t xml:space="preserve">© 2015 by Intellectual Reserve, Inc. Բոլոր իրավունքները վերապահված են:  1/15 PD10048700 </t>
  </si>
  <si>
    <t>© 2015 by Intellectual Reserve, Inc. Բոլոր իրավունքները վերապահված են: Տպագրված է ԱՄՆ-ում: 1/15: PD10049292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</si>
</sst>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409]d\-mmm\-yyyy;@"/>
    <numFmt numFmtId="165" formatCode="#,##0.0"/>
    <numFmt numFmtId="166" formatCode="[$-409]d\-mmm\-yy;@"/>
    <numFmt numFmtId="167" formatCode="0.00_);\(0.00\)"/>
    <numFmt numFmtId="168" formatCode="0.000"/>
  </numFmts>
  <fonts count="14" x14ac:knownFonts="1">
    <font>
      <sz val="10"/>
      <name val="Arial"/>
    </font>
    <font>
      <sz val="10"/>
      <name val="Arial"/>
      <family val="2"/>
    </font>
    <font>
      <sz val="10"/>
      <name val="Helvetica"/>
    </font>
    <font>
      <sz val="9"/>
      <name val="Helvetica"/>
    </font>
    <font>
      <b/>
      <sz val="16"/>
      <name val="Helvetica"/>
    </font>
    <font>
      <b/>
      <sz val="8"/>
      <name val="Helvetica"/>
    </font>
    <font>
      <sz val="8"/>
      <name val="Helvetica"/>
    </font>
    <font>
      <b/>
      <sz val="7"/>
      <name val="Helvetica"/>
    </font>
    <font>
      <sz val="7"/>
      <name val="Helvetica"/>
    </font>
    <font>
      <sz val="6"/>
      <name val="Helvetica"/>
    </font>
    <font>
      <b/>
      <sz val="10"/>
      <name val="Helvetica"/>
    </font>
    <font>
      <sz val="11"/>
      <name val="Helvetica"/>
    </font>
    <font>
      <sz val="14"/>
      <name val="Helvetica"/>
    </font>
    <font>
      <b/>
      <sz val="15"/>
      <color rgb="FFFF0000"/>
      <name val="Helvetica"/>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57">
    <xf numFmtId="0" fontId="0" fillId="0" borderId="0" xfId="0"/>
    <xf numFmtId="0" fontId="1" fillId="0" borderId="0" xfId="0" applyFont="1"/>
    <xf numFmtId="0" fontId="2" fillId="0" borderId="0" xfId="0" applyFont="1" applyFill="1" applyProtection="1"/>
    <xf numFmtId="0" fontId="3" fillId="0" borderId="0" xfId="0" applyFont="1" applyFill="1" applyBorder="1" applyAlignment="1" applyProtection="1">
      <alignment horizontal="center"/>
    </xf>
    <xf numFmtId="0" fontId="2" fillId="0" borderId="0" xfId="0" applyFont="1"/>
    <xf numFmtId="0" fontId="3" fillId="0" borderId="0" xfId="0" applyFont="1" applyFill="1" applyBorder="1" applyAlignment="1">
      <alignment horizontal="center"/>
    </xf>
    <xf numFmtId="0" fontId="2" fillId="0" borderId="0" xfId="0" applyFont="1" applyFill="1"/>
    <xf numFmtId="0" fontId="3" fillId="2" borderId="0" xfId="0" applyFont="1" applyFill="1" applyBorder="1" applyAlignment="1">
      <alignment horizontal="center"/>
    </xf>
    <xf numFmtId="0" fontId="8" fillId="0" borderId="2" xfId="0" applyFont="1" applyFill="1" applyBorder="1" applyAlignment="1">
      <alignment horizontal="center" vertical="center" wrapText="1"/>
    </xf>
    <xf numFmtId="0" fontId="8" fillId="2" borderId="0" xfId="0" applyFont="1" applyFill="1"/>
    <xf numFmtId="0" fontId="2" fillId="2" borderId="0" xfId="0" applyFont="1" applyFill="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vertical="top"/>
    </xf>
    <xf numFmtId="166" fontId="8" fillId="2" borderId="0" xfId="0" applyNumberFormat="1" applyFont="1" applyFill="1" applyBorder="1" applyAlignment="1" applyProtection="1">
      <alignment vertical="center" wrapText="1"/>
    </xf>
    <xf numFmtId="4" fontId="8" fillId="2" borderId="0" xfId="1" applyNumberFormat="1" applyFont="1" applyFill="1" applyBorder="1" applyAlignment="1" applyProtection="1"/>
    <xf numFmtId="0" fontId="8" fillId="2" borderId="0" xfId="0" applyFont="1" applyFill="1" applyBorder="1" applyAlignment="1" applyProtection="1">
      <alignment vertical="center" wrapText="1"/>
    </xf>
    <xf numFmtId="0" fontId="8" fillId="2" borderId="0" xfId="0" applyFont="1" applyFill="1" applyBorder="1" applyAlignment="1" applyProtection="1">
      <alignment wrapText="1"/>
    </xf>
    <xf numFmtId="0" fontId="8" fillId="2" borderId="0" xfId="0" applyFont="1" applyFill="1" applyBorder="1" applyAlignment="1" applyProtection="1">
      <alignment horizontal="left" wrapText="1"/>
    </xf>
    <xf numFmtId="0" fontId="8" fillId="2" borderId="0" xfId="0" applyFont="1" applyFill="1" applyBorder="1" applyAlignment="1" applyProtection="1">
      <alignment horizontal="right" vertical="center"/>
    </xf>
    <xf numFmtId="0" fontId="2" fillId="2" borderId="0" xfId="0" applyFont="1" applyFill="1" applyBorder="1" applyAlignment="1" applyProtection="1">
      <alignment horizontal="left" wrapText="1"/>
    </xf>
    <xf numFmtId="0" fontId="9" fillId="2" borderId="0" xfId="0" applyFont="1" applyFill="1" applyProtection="1"/>
    <xf numFmtId="0" fontId="9" fillId="2" borderId="0" xfId="0" applyFont="1" applyFill="1" applyAlignment="1" applyProtection="1">
      <alignment horizontal="right"/>
    </xf>
    <xf numFmtId="167" fontId="2" fillId="2" borderId="0" xfId="0" applyNumberFormat="1" applyFont="1" applyFill="1" applyBorder="1" applyAlignment="1" applyProtection="1">
      <alignment horizontal="center"/>
    </xf>
    <xf numFmtId="165" fontId="6" fillId="0" borderId="2" xfId="1" applyNumberFormat="1" applyFont="1" applyFill="1" applyBorder="1" applyAlignment="1" applyProtection="1">
      <alignment horizontal="right"/>
      <protection locked="0"/>
    </xf>
    <xf numFmtId="4" fontId="6" fillId="0" borderId="2" xfId="1" applyNumberFormat="1" applyFont="1" applyFill="1" applyBorder="1" applyAlignment="1" applyProtection="1">
      <alignment horizontal="right"/>
      <protection locked="0"/>
    </xf>
    <xf numFmtId="0" fontId="8" fillId="0" borderId="0" xfId="0" applyFont="1" applyFill="1"/>
    <xf numFmtId="0" fontId="8" fillId="0" borderId="0" xfId="0" applyFont="1"/>
    <xf numFmtId="0" fontId="8" fillId="0" borderId="5" xfId="0" applyFont="1" applyFill="1" applyBorder="1" applyAlignment="1">
      <alignment horizontal="center"/>
    </xf>
    <xf numFmtId="0" fontId="8" fillId="0" borderId="0" xfId="0" applyNumberFormat="1" applyFont="1" applyBorder="1" applyAlignment="1">
      <alignment wrapText="1"/>
    </xf>
    <xf numFmtId="0" fontId="9" fillId="0" borderId="0" xfId="0" applyFont="1"/>
    <xf numFmtId="0" fontId="2" fillId="2" borderId="0" xfId="0" applyFont="1" applyFill="1" applyBorder="1" applyAlignment="1">
      <alignment horizontal="center"/>
    </xf>
    <xf numFmtId="0" fontId="8" fillId="2" borderId="0" xfId="0" applyFont="1" applyFill="1" applyBorder="1" applyAlignment="1">
      <alignment horizontal="center"/>
    </xf>
    <xf numFmtId="0" fontId="8" fillId="0" borderId="6" xfId="0" applyFont="1" applyBorder="1" applyAlignment="1">
      <alignment horizontal="center" vertical="center"/>
    </xf>
    <xf numFmtId="0" fontId="8" fillId="2" borderId="13" xfId="0" applyFont="1" applyFill="1" applyBorder="1" applyAlignment="1">
      <alignment horizontal="center"/>
    </xf>
    <xf numFmtId="49" fontId="8" fillId="2" borderId="13" xfId="0" applyNumberFormat="1" applyFont="1" applyFill="1" applyBorder="1" applyAlignment="1" applyProtection="1">
      <alignment vertical="center"/>
    </xf>
    <xf numFmtId="0" fontId="9" fillId="2" borderId="0" xfId="0" applyFont="1" applyFill="1" applyAlignment="1" applyProtection="1">
      <alignment horizontal="right" vertical="center"/>
    </xf>
    <xf numFmtId="0" fontId="6" fillId="0" borderId="2" xfId="0" applyFont="1" applyBorder="1" applyAlignment="1" applyProtection="1">
      <alignment vertical="center" wrapText="1"/>
      <protection locked="0"/>
    </xf>
    <xf numFmtId="43" fontId="6" fillId="0" borderId="2" xfId="0" applyNumberFormat="1" applyFont="1" applyBorder="1" applyAlignment="1" applyProtection="1">
      <alignment vertical="center"/>
      <protection locked="0"/>
    </xf>
    <xf numFmtId="39" fontId="6" fillId="0" borderId="5" xfId="0" applyNumberFormat="1" applyFont="1" applyFill="1" applyBorder="1" applyAlignment="1">
      <alignment vertical="center"/>
    </xf>
    <xf numFmtId="39" fontId="6" fillId="0" borderId="2" xfId="0" applyNumberFormat="1" applyFont="1" applyFill="1" applyBorder="1" applyAlignment="1">
      <alignment vertical="center"/>
    </xf>
    <xf numFmtId="0" fontId="8" fillId="0" borderId="5" xfId="0"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165" fontId="6" fillId="0" borderId="2" xfId="0" applyNumberFormat="1" applyFont="1" applyFill="1" applyBorder="1" applyAlignment="1" applyProtection="1">
      <alignment horizontal="right" wrapText="1"/>
    </xf>
    <xf numFmtId="4" fontId="6" fillId="0" borderId="2" xfId="0" applyNumberFormat="1" applyFont="1" applyFill="1" applyBorder="1" applyAlignment="1" applyProtection="1">
      <alignment horizontal="right" wrapText="1"/>
    </xf>
    <xf numFmtId="0" fontId="1" fillId="0" borderId="0" xfId="0" quotePrefix="1" applyFont="1"/>
    <xf numFmtId="0" fontId="8" fillId="2" borderId="0" xfId="0" applyFont="1" applyFill="1" applyBorder="1" applyAlignment="1" applyProtection="1">
      <alignment horizontal="center"/>
    </xf>
    <xf numFmtId="4" fontId="6" fillId="0" borderId="5" xfId="1" applyNumberFormat="1" applyFont="1" applyFill="1" applyBorder="1" applyAlignment="1" applyProtection="1">
      <alignment horizontal="left" vertical="center"/>
      <protection locked="0"/>
    </xf>
    <xf numFmtId="0" fontId="0" fillId="2" borderId="0" xfId="0" applyFill="1" applyProtection="1"/>
    <xf numFmtId="0" fontId="8" fillId="2" borderId="5" xfId="0" applyFont="1" applyFill="1" applyBorder="1" applyAlignment="1">
      <alignment horizontal="center" vertical="center"/>
    </xf>
    <xf numFmtId="39" fontId="6" fillId="2" borderId="5" xfId="1" applyNumberFormat="1" applyFont="1" applyFill="1" applyBorder="1" applyAlignment="1"/>
    <xf numFmtId="39" fontId="6" fillId="2" borderId="5" xfId="1" applyNumberFormat="1" applyFont="1" applyFill="1" applyBorder="1" applyAlignment="1" applyProtection="1"/>
    <xf numFmtId="0" fontId="8" fillId="2" borderId="6" xfId="0" applyFont="1" applyFill="1" applyBorder="1" applyAlignment="1">
      <alignment horizontal="center" vertical="center" wrapText="1"/>
    </xf>
    <xf numFmtId="0" fontId="9" fillId="2" borderId="0" xfId="0" applyFont="1" applyFill="1"/>
    <xf numFmtId="0" fontId="8" fillId="2" borderId="0" xfId="0" applyNumberFormat="1" applyFont="1" applyFill="1" applyBorder="1" applyAlignment="1" applyProtection="1">
      <alignment vertical="center"/>
    </xf>
    <xf numFmtId="0" fontId="8" fillId="2" borderId="13" xfId="0" applyFont="1" applyFill="1" applyBorder="1" applyAlignment="1" applyProtection="1">
      <alignment horizontal="center"/>
    </xf>
    <xf numFmtId="166" fontId="2" fillId="2" borderId="0" xfId="0" applyNumberFormat="1" applyFont="1" applyFill="1" applyBorder="1" applyAlignment="1" applyProtection="1">
      <alignment vertical="center" wrapText="1"/>
    </xf>
    <xf numFmtId="165" fontId="2" fillId="2" borderId="0" xfId="0" applyNumberFormat="1" applyFont="1" applyFill="1" applyBorder="1" applyAlignment="1" applyProtection="1">
      <alignment horizontal="center" vertical="center" wrapText="1"/>
    </xf>
    <xf numFmtId="4" fontId="2" fillId="2" borderId="0" xfId="1" applyNumberFormat="1" applyFont="1" applyFill="1" applyBorder="1" applyAlignment="1" applyProtection="1"/>
    <xf numFmtId="0" fontId="2" fillId="2" borderId="0" xfId="0" applyFont="1" applyFill="1" applyBorder="1" applyAlignment="1" applyProtection="1">
      <alignment vertical="center" wrapText="1"/>
    </xf>
    <xf numFmtId="0" fontId="2" fillId="2" borderId="0" xfId="0" applyFont="1" applyFill="1" applyBorder="1" applyAlignment="1" applyProtection="1">
      <alignment wrapText="1"/>
    </xf>
    <xf numFmtId="0" fontId="2" fillId="0" borderId="0" xfId="0" applyFont="1" applyFill="1" applyBorder="1"/>
    <xf numFmtId="0" fontId="2" fillId="2" borderId="0" xfId="0" applyFont="1" applyFill="1"/>
    <xf numFmtId="0" fontId="2" fillId="2" borderId="0" xfId="0" applyFont="1" applyFill="1" applyBorder="1" applyProtection="1"/>
    <xf numFmtId="164" fontId="12" fillId="2" borderId="0" xfId="0" applyNumberFormat="1" applyFont="1" applyFill="1" applyBorder="1" applyAlignment="1" applyProtection="1">
      <alignment vertical="center" wrapText="1"/>
    </xf>
    <xf numFmtId="0" fontId="12" fillId="2" borderId="0" xfId="0" applyNumberFormat="1" applyFont="1" applyFill="1" applyBorder="1" applyAlignment="1" applyProtection="1">
      <alignment vertical="center" wrapText="1"/>
    </xf>
    <xf numFmtId="0" fontId="11" fillId="2" borderId="13" xfId="0" applyFont="1" applyFill="1" applyBorder="1" applyAlignment="1" applyProtection="1">
      <alignment horizontal="right" vertical="center"/>
    </xf>
    <xf numFmtId="0" fontId="12" fillId="2" borderId="13" xfId="0" applyNumberFormat="1" applyFont="1" applyFill="1" applyBorder="1" applyAlignment="1" applyProtection="1">
      <alignment vertical="center" wrapText="1"/>
    </xf>
    <xf numFmtId="0" fontId="8" fillId="2" borderId="13" xfId="0" applyFont="1" applyFill="1" applyBorder="1" applyAlignment="1" applyProtection="1">
      <alignment horizontal="left" vertical="top"/>
    </xf>
    <xf numFmtId="0" fontId="11" fillId="2" borderId="0" xfId="0" applyFont="1" applyFill="1" applyBorder="1" applyAlignment="1" applyProtection="1">
      <alignment horizontal="right" vertical="center"/>
    </xf>
    <xf numFmtId="0" fontId="7" fillId="2" borderId="0" xfId="0" applyFont="1" applyFill="1" applyBorder="1" applyAlignment="1" applyProtection="1">
      <alignment vertical="center"/>
    </xf>
    <xf numFmtId="0" fontId="7" fillId="2" borderId="13" xfId="0" applyFont="1" applyFill="1" applyBorder="1" applyAlignment="1" applyProtection="1">
      <alignment vertical="center"/>
    </xf>
    <xf numFmtId="0" fontId="8" fillId="0" borderId="24" xfId="0" applyFont="1" applyFill="1" applyBorder="1" applyAlignment="1" applyProtection="1">
      <alignment vertical="center" wrapText="1"/>
    </xf>
    <xf numFmtId="0" fontId="8" fillId="0" borderId="14" xfId="0" applyFont="1" applyFill="1" applyBorder="1" applyAlignment="1" applyProtection="1">
      <alignment horizontal="left" wrapText="1"/>
      <protection locked="0"/>
    </xf>
    <xf numFmtId="165" fontId="6" fillId="0" borderId="14" xfId="0" applyNumberFormat="1" applyFont="1" applyFill="1" applyBorder="1" applyAlignment="1">
      <alignment horizontal="right"/>
    </xf>
    <xf numFmtId="4" fontId="6" fillId="0" borderId="10" xfId="0" applyNumberFormat="1" applyFont="1" applyFill="1" applyBorder="1" applyAlignment="1">
      <alignment horizontal="right"/>
    </xf>
    <xf numFmtId="0" fontId="8" fillId="0" borderId="2"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wrapText="1"/>
      <protection locked="0"/>
    </xf>
    <xf numFmtId="165" fontId="6" fillId="2" borderId="2" xfId="0" applyNumberFormat="1" applyFont="1" applyFill="1" applyBorder="1" applyAlignment="1" applyProtection="1">
      <alignment horizontal="right" vertical="center" wrapText="1"/>
    </xf>
    <xf numFmtId="4" fontId="6" fillId="2" borderId="2" xfId="0" applyNumberFormat="1" applyFont="1" applyFill="1" applyBorder="1" applyAlignment="1" applyProtection="1">
      <alignment horizontal="right" vertical="center" wrapText="1"/>
    </xf>
    <xf numFmtId="0" fontId="6" fillId="0" borderId="12" xfId="0" applyFont="1" applyFill="1" applyBorder="1" applyAlignment="1" applyProtection="1">
      <alignment vertical="center" wrapText="1"/>
      <protection locked="0"/>
    </xf>
    <xf numFmtId="0" fontId="8" fillId="2" borderId="0" xfId="0" applyFont="1" applyFill="1" applyBorder="1" applyAlignment="1" applyProtection="1">
      <alignment vertical="top"/>
    </xf>
    <xf numFmtId="4"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165"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165" fontId="8" fillId="2" borderId="11" xfId="0" applyNumberFormat="1" applyFont="1" applyFill="1" applyBorder="1" applyAlignment="1">
      <alignment vertical="top"/>
    </xf>
    <xf numFmtId="165" fontId="8" fillId="2" borderId="0" xfId="0" applyNumberFormat="1" applyFont="1" applyFill="1" applyBorder="1" applyAlignment="1">
      <alignment vertical="top"/>
    </xf>
    <xf numFmtId="0" fontId="6" fillId="2" borderId="11" xfId="0" applyFont="1" applyFill="1" applyBorder="1" applyAlignment="1" applyProtection="1">
      <alignment vertical="top"/>
    </xf>
    <xf numFmtId="0" fontId="6" fillId="2" borderId="0" xfId="0" applyFont="1" applyFill="1" applyBorder="1" applyAlignment="1" applyProtection="1">
      <alignment vertical="top"/>
    </xf>
    <xf numFmtId="0" fontId="2" fillId="2" borderId="11" xfId="0" applyFont="1" applyFill="1" applyBorder="1" applyProtection="1"/>
    <xf numFmtId="0" fontId="13" fillId="2" borderId="0" xfId="0" applyFont="1" applyFill="1" applyBorder="1" applyAlignment="1" applyProtection="1">
      <alignment horizontal="left" vertical="center"/>
    </xf>
    <xf numFmtId="164" fontId="6" fillId="2" borderId="0" xfId="0" applyNumberFormat="1" applyFont="1" applyFill="1" applyBorder="1" applyAlignment="1" applyProtection="1">
      <alignment horizontal="center" vertical="center"/>
    </xf>
    <xf numFmtId="165" fontId="6" fillId="0" borderId="2" xfId="1" applyNumberFormat="1" applyFont="1" applyFill="1" applyBorder="1" applyAlignment="1" applyProtection="1">
      <alignment horizontal="right" vertical="center"/>
    </xf>
    <xf numFmtId="4" fontId="6" fillId="0" borderId="2" xfId="1" applyNumberFormat="1" applyFont="1" applyFill="1" applyBorder="1" applyAlignment="1" applyProtection="1">
      <alignment horizontal="right" vertical="center"/>
    </xf>
    <xf numFmtId="0" fontId="6" fillId="2" borderId="6" xfId="0" applyNumberFormat="1" applyFont="1" applyFill="1" applyBorder="1" applyAlignment="1" applyProtection="1">
      <alignment horizontal="center" vertical="center"/>
      <protection locked="0"/>
    </xf>
    <xf numFmtId="0" fontId="6" fillId="0" borderId="10" xfId="0" applyFont="1" applyFill="1" applyBorder="1" applyAlignment="1" applyProtection="1">
      <alignment horizontal="left" vertical="center" wrapText="1"/>
      <protection locked="0"/>
    </xf>
    <xf numFmtId="0" fontId="6" fillId="0" borderId="1" xfId="0" applyFont="1" applyFill="1" applyBorder="1" applyAlignment="1" applyProtection="1">
      <protection locked="0"/>
    </xf>
    <xf numFmtId="168" fontId="6" fillId="0" borderId="2" xfId="0" applyNumberFormat="1" applyFont="1" applyFill="1" applyBorder="1" applyAlignment="1" applyProtection="1">
      <alignment horizontal="left" vertical="center"/>
    </xf>
    <xf numFmtId="4" fontId="6" fillId="0" borderId="5" xfId="1" applyNumberFormat="1"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0" borderId="2" xfId="0" applyFont="1" applyFill="1" applyBorder="1" applyAlignment="1">
      <alignment horizontal="center" wrapText="1"/>
    </xf>
    <xf numFmtId="0" fontId="8" fillId="0" borderId="21" xfId="3" applyFont="1" applyBorder="1" applyAlignment="1" applyProtection="1">
      <alignment horizontal="right" vertical="center" wrapText="1"/>
    </xf>
    <xf numFmtId="0" fontId="8" fillId="0" borderId="26" xfId="3" applyFont="1" applyBorder="1" applyAlignment="1" applyProtection="1">
      <alignment horizontal="right" vertical="center" wrapText="1"/>
    </xf>
    <xf numFmtId="0" fontId="8" fillId="0" borderId="5" xfId="3" applyFont="1" applyBorder="1" applyAlignment="1" applyProtection="1">
      <alignment horizontal="right" wrapText="1"/>
      <protection locked="0"/>
    </xf>
    <xf numFmtId="0" fontId="8" fillId="0" borderId="2" xfId="3" applyFont="1" applyBorder="1" applyAlignment="1" applyProtection="1">
      <alignment horizontal="right" wrapText="1"/>
      <protection locked="0"/>
    </xf>
    <xf numFmtId="0" fontId="8" fillId="0" borderId="18" xfId="3" applyFont="1" applyBorder="1" applyAlignment="1" applyProtection="1">
      <alignment horizontal="right" vertical="center" wrapText="1"/>
    </xf>
    <xf numFmtId="0" fontId="8" fillId="0" borderId="20" xfId="3" applyFont="1" applyBorder="1" applyAlignment="1" applyProtection="1">
      <alignment horizontal="right" vertical="center" wrapText="1"/>
    </xf>
    <xf numFmtId="0" fontId="8" fillId="0" borderId="5" xfId="3" applyFont="1" applyBorder="1" applyAlignment="1" applyProtection="1">
      <alignment horizontal="left" wrapText="1"/>
      <protection locked="0"/>
    </xf>
    <xf numFmtId="0" fontId="8" fillId="0" borderId="2" xfId="3" applyFont="1" applyBorder="1" applyAlignment="1" applyProtection="1">
      <alignment horizontal="left" wrapText="1"/>
      <protection locked="0"/>
    </xf>
    <xf numFmtId="0" fontId="8" fillId="0" borderId="11" xfId="3" applyFont="1" applyBorder="1" applyAlignment="1" applyProtection="1">
      <alignment horizontal="center" vertical="center" wrapText="1"/>
      <protection locked="0"/>
    </xf>
    <xf numFmtId="0" fontId="8" fillId="0" borderId="15" xfId="3" applyFont="1" applyBorder="1" applyAlignment="1" applyProtection="1">
      <alignment horizontal="center" vertical="center" wrapText="1"/>
      <protection locked="0"/>
    </xf>
    <xf numFmtId="0" fontId="8" fillId="0" borderId="14" xfId="3" applyFont="1" applyBorder="1" applyAlignment="1" applyProtection="1">
      <alignment horizontal="left" wrapText="1"/>
      <protection locked="0"/>
    </xf>
    <xf numFmtId="2" fontId="6" fillId="2" borderId="11" xfId="0" applyNumberFormat="1" applyFont="1" applyFill="1" applyBorder="1" applyAlignment="1" applyProtection="1">
      <alignment vertical="top"/>
    </xf>
    <xf numFmtId="2" fontId="6" fillId="2" borderId="0" xfId="0" applyNumberFormat="1" applyFont="1" applyFill="1" applyBorder="1" applyAlignment="1" applyProtection="1">
      <alignment vertical="top"/>
    </xf>
    <xf numFmtId="2" fontId="6" fillId="2" borderId="11" xfId="0" applyNumberFormat="1" applyFont="1" applyFill="1" applyBorder="1" applyAlignment="1" applyProtection="1">
      <alignment vertical="center"/>
    </xf>
    <xf numFmtId="2" fontId="6" fillId="2" borderId="0" xfId="0" applyNumberFormat="1" applyFont="1" applyFill="1" applyBorder="1" applyAlignment="1" applyProtection="1">
      <alignment vertical="center"/>
    </xf>
    <xf numFmtId="0" fontId="9" fillId="2" borderId="1" xfId="0" applyFont="1" applyFill="1" applyBorder="1" applyProtection="1"/>
    <xf numFmtId="0" fontId="8" fillId="2" borderId="3"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4" fontId="6" fillId="2" borderId="5" xfId="0" applyNumberFormat="1" applyFont="1" applyFill="1" applyBorder="1" applyAlignment="1" applyProtection="1">
      <alignment horizontal="right" vertical="center"/>
    </xf>
    <xf numFmtId="4" fontId="6" fillId="2" borderId="3" xfId="0" applyNumberFormat="1" applyFont="1" applyFill="1" applyBorder="1" applyAlignment="1" applyProtection="1">
      <alignment horizontal="right" vertical="center"/>
    </xf>
    <xf numFmtId="4" fontId="6" fillId="2" borderId="0" xfId="1" applyNumberFormat="1"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1" xfId="0" applyFont="1" applyFill="1" applyBorder="1" applyAlignment="1" applyProtection="1">
      <alignment horizontal="right" vertical="center"/>
    </xf>
    <xf numFmtId="0" fontId="8" fillId="2" borderId="8" xfId="0" applyFont="1" applyFill="1" applyBorder="1" applyAlignment="1" applyProtection="1">
      <alignment horizontal="right" vertical="center"/>
    </xf>
    <xf numFmtId="4" fontId="6" fillId="0" borderId="5" xfId="1" applyNumberFormat="1" applyFont="1" applyFill="1" applyBorder="1" applyAlignment="1" applyProtection="1">
      <alignment horizontal="right" vertical="center"/>
      <protection locked="0"/>
    </xf>
    <xf numFmtId="4" fontId="6" fillId="0" borderId="6" xfId="1" applyNumberFormat="1" applyFont="1" applyFill="1" applyBorder="1" applyAlignment="1" applyProtection="1">
      <alignment horizontal="right"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9" xfId="0" applyNumberFormat="1" applyFont="1" applyFill="1" applyBorder="1" applyAlignment="1" applyProtection="1">
      <alignment horizontal="left" vertical="center"/>
      <protection locked="0"/>
    </xf>
    <xf numFmtId="0" fontId="6" fillId="0" borderId="4" xfId="0" applyNumberFormat="1" applyFont="1" applyFill="1" applyBorder="1" applyAlignment="1" applyProtection="1">
      <alignment horizontal="left" vertical="center"/>
      <protection locked="0"/>
    </xf>
    <xf numFmtId="0" fontId="6" fillId="2" borderId="3"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4" fontId="6" fillId="2" borderId="9" xfId="0" applyNumberFormat="1"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8" fillId="0" borderId="7"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8" fillId="0" borderId="8" xfId="0" applyFont="1" applyFill="1" applyBorder="1" applyAlignment="1" applyProtection="1">
      <alignment horizontal="left" vertical="center"/>
    </xf>
    <xf numFmtId="0" fontId="6" fillId="2" borderId="10" xfId="0" applyFont="1" applyFill="1" applyBorder="1" applyAlignment="1" applyProtection="1">
      <alignment horizontal="center" vertical="center"/>
    </xf>
    <xf numFmtId="39" fontId="6" fillId="2" borderId="9" xfId="0" applyNumberFormat="1" applyFont="1" applyFill="1" applyBorder="1" applyAlignment="1" applyProtection="1">
      <alignment horizontal="center" vertical="center"/>
    </xf>
    <xf numFmtId="0" fontId="7" fillId="0" borderId="21"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0" fontId="6" fillId="0" borderId="5"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7" fillId="2" borderId="21" xfId="0" applyFont="1" applyFill="1" applyBorder="1" applyAlignment="1" applyProtection="1">
      <alignment vertical="center"/>
    </xf>
    <xf numFmtId="0" fontId="7" fillId="2" borderId="16" xfId="0" applyFont="1" applyFill="1" applyBorder="1" applyAlignment="1" applyProtection="1">
      <alignment vertical="center"/>
    </xf>
    <xf numFmtId="4" fontId="6" fillId="2" borderId="5" xfId="0" applyNumberFormat="1" applyFont="1" applyFill="1" applyBorder="1" applyAlignment="1">
      <alignment horizontal="right" vertical="center"/>
    </xf>
    <xf numFmtId="4" fontId="6" fillId="2" borderId="3" xfId="0" applyNumberFormat="1" applyFont="1" applyFill="1" applyBorder="1" applyAlignment="1">
      <alignment horizontal="right" vertical="center"/>
    </xf>
    <xf numFmtId="0" fontId="8" fillId="2" borderId="7"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22" xfId="0" applyFont="1" applyFill="1" applyBorder="1" applyAlignment="1" applyProtection="1">
      <alignment horizontal="left" vertical="center" wrapText="1"/>
    </xf>
    <xf numFmtId="0" fontId="8"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2" borderId="8" xfId="0" applyFont="1" applyFill="1" applyBorder="1" applyAlignment="1" applyProtection="1">
      <alignment horizontal="left" vertical="center"/>
    </xf>
    <xf numFmtId="164" fontId="6" fillId="2" borderId="9" xfId="0" applyNumberFormat="1" applyFont="1" applyFill="1" applyBorder="1" applyAlignment="1" applyProtection="1">
      <alignment horizontal="left" vertical="center"/>
    </xf>
    <xf numFmtId="164" fontId="6" fillId="2" borderId="4" xfId="0" applyNumberFormat="1" applyFont="1" applyFill="1" applyBorder="1" applyAlignment="1" applyProtection="1">
      <alignment horizontal="left" vertical="center"/>
    </xf>
    <xf numFmtId="164" fontId="6" fillId="2" borderId="10" xfId="0" applyNumberFormat="1" applyFont="1" applyFill="1" applyBorder="1" applyAlignment="1" applyProtection="1">
      <alignment horizontal="left" vertical="center"/>
    </xf>
    <xf numFmtId="0" fontId="7" fillId="2" borderId="16" xfId="0" applyFont="1" applyFill="1" applyBorder="1" applyAlignment="1" applyProtection="1">
      <alignment horizontal="left" vertical="center"/>
    </xf>
    <xf numFmtId="4" fontId="6" fillId="0" borderId="5" xfId="1" applyNumberFormat="1" applyFont="1" applyFill="1" applyBorder="1" applyAlignment="1" applyProtection="1">
      <alignment horizontal="right" vertical="center"/>
    </xf>
    <xf numFmtId="4" fontId="6" fillId="0" borderId="6" xfId="1" applyNumberFormat="1" applyFont="1" applyFill="1" applyBorder="1" applyAlignment="1" applyProtection="1">
      <alignment horizontal="right" vertical="center"/>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165" fontId="8" fillId="2" borderId="27" xfId="0" applyNumberFormat="1" applyFont="1" applyFill="1" applyBorder="1" applyAlignment="1">
      <alignment horizontal="center" vertical="center"/>
    </xf>
    <xf numFmtId="165" fontId="8" fillId="2" borderId="17" xfId="0" applyNumberFormat="1" applyFont="1" applyFill="1" applyBorder="1" applyAlignment="1">
      <alignment horizontal="center" vertical="center"/>
    </xf>
    <xf numFmtId="0" fontId="6" fillId="2" borderId="11"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9" xfId="0" applyFont="1" applyFill="1" applyBorder="1" applyAlignment="1" applyProtection="1">
      <alignment horizontal="center" vertical="top"/>
    </xf>
    <xf numFmtId="0" fontId="6" fillId="2" borderId="4" xfId="0" applyFont="1" applyFill="1" applyBorder="1" applyAlignment="1" applyProtection="1">
      <alignment horizontal="center" vertical="top"/>
    </xf>
    <xf numFmtId="0" fontId="7" fillId="2" borderId="16" xfId="0" applyFont="1" applyFill="1" applyBorder="1" applyAlignment="1">
      <alignment horizontal="left" vertical="center" wrapText="1"/>
    </xf>
    <xf numFmtId="2" fontId="6" fillId="2" borderId="11" xfId="0" applyNumberFormat="1" applyFont="1" applyFill="1" applyBorder="1" applyAlignment="1" applyProtection="1">
      <alignment horizontal="center" vertical="top"/>
    </xf>
    <xf numFmtId="2" fontId="6" fillId="2" borderId="0" xfId="0" applyNumberFormat="1" applyFont="1" applyFill="1" applyBorder="1" applyAlignment="1" applyProtection="1">
      <alignment horizontal="center" vertical="top"/>
    </xf>
    <xf numFmtId="2" fontId="6" fillId="2" borderId="9" xfId="0" applyNumberFormat="1" applyFont="1" applyFill="1" applyBorder="1" applyAlignment="1" applyProtection="1">
      <alignment horizontal="center" vertical="center"/>
    </xf>
    <xf numFmtId="2" fontId="6" fillId="2" borderId="4" xfId="0" applyNumberFormat="1" applyFont="1" applyFill="1" applyBorder="1" applyAlignment="1" applyProtection="1">
      <alignment horizontal="center" vertical="center"/>
    </xf>
    <xf numFmtId="165" fontId="8" fillId="2" borderId="11" xfId="0" applyNumberFormat="1" applyFont="1" applyFill="1" applyBorder="1" applyAlignment="1">
      <alignment horizontal="center" vertical="top" wrapText="1"/>
    </xf>
    <xf numFmtId="165" fontId="8" fillId="2" borderId="0" xfId="0" applyNumberFormat="1" applyFont="1" applyFill="1" applyBorder="1" applyAlignment="1">
      <alignment horizontal="center" vertical="top" wrapText="1"/>
    </xf>
    <xf numFmtId="0" fontId="8" fillId="0" borderId="7" xfId="0" applyFont="1" applyFill="1" applyBorder="1" applyAlignment="1" applyProtection="1">
      <alignment horizontal="left" vertical="top"/>
    </xf>
    <xf numFmtId="0" fontId="8" fillId="0" borderId="1" xfId="0" applyFont="1" applyFill="1" applyBorder="1" applyAlignment="1" applyProtection="1">
      <alignment horizontal="left" vertical="top"/>
    </xf>
    <xf numFmtId="0" fontId="6" fillId="0" borderId="4"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center" vertical="top" wrapText="1"/>
    </xf>
    <xf numFmtId="0" fontId="8" fillId="0" borderId="1" xfId="0" applyFont="1" applyFill="1" applyBorder="1" applyAlignment="1" applyProtection="1">
      <alignment horizontal="center" vertical="top" wrapText="1"/>
    </xf>
    <xf numFmtId="165" fontId="6" fillId="0" borderId="18" xfId="0" applyNumberFormat="1" applyFont="1" applyFill="1" applyBorder="1" applyAlignment="1" applyProtection="1">
      <alignment horizontal="center" vertical="center"/>
      <protection locked="0"/>
    </xf>
    <xf numFmtId="165" fontId="6" fillId="0" borderId="13" xfId="0" applyNumberFormat="1" applyFont="1" applyFill="1" applyBorder="1" applyAlignment="1" applyProtection="1">
      <alignment horizontal="center" vertical="center"/>
      <protection locked="0"/>
    </xf>
    <xf numFmtId="4" fontId="6" fillId="0" borderId="18" xfId="0" applyNumberFormat="1" applyFont="1" applyFill="1" applyBorder="1" applyAlignment="1" applyProtection="1">
      <alignment horizontal="center" vertical="center" wrapText="1"/>
      <protection locked="0"/>
    </xf>
    <xf numFmtId="4" fontId="6" fillId="0" borderId="13"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top" wrapText="1"/>
    </xf>
    <xf numFmtId="0" fontId="8" fillId="0" borderId="8" xfId="0" applyFont="1" applyFill="1" applyBorder="1" applyAlignment="1" applyProtection="1">
      <alignment horizontal="left" vertical="top" wrapText="1"/>
    </xf>
    <xf numFmtId="0" fontId="6" fillId="0" borderId="13"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xf>
    <xf numFmtId="0" fontId="8" fillId="0" borderId="1" xfId="0" applyFont="1" applyFill="1" applyBorder="1" applyAlignment="1" applyProtection="1">
      <alignment horizontal="left"/>
    </xf>
    <xf numFmtId="0" fontId="8" fillId="0" borderId="8" xfId="0" applyFont="1" applyFill="1" applyBorder="1" applyAlignment="1" applyProtection="1">
      <alignment horizontal="left"/>
    </xf>
    <xf numFmtId="0" fontId="6" fillId="0" borderId="8"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9" xfId="0" applyFont="1" applyFill="1" applyBorder="1" applyAlignment="1">
      <alignment horizontal="right"/>
    </xf>
    <xf numFmtId="0" fontId="6" fillId="0" borderId="4" xfId="0" applyFont="1" applyFill="1" applyBorder="1" applyAlignment="1">
      <alignment horizontal="right"/>
    </xf>
    <xf numFmtId="0" fontId="5" fillId="2" borderId="13" xfId="0" applyFont="1" applyFill="1" applyBorder="1" applyAlignment="1" applyProtection="1">
      <alignment horizontal="left"/>
    </xf>
    <xf numFmtId="0" fontId="7" fillId="0" borderId="16" xfId="0" applyFont="1" applyFill="1" applyBorder="1" applyAlignment="1" applyProtection="1">
      <alignment horizontal="left" vertical="center" wrapText="1"/>
    </xf>
    <xf numFmtId="0" fontId="8" fillId="0" borderId="25"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6" fillId="0" borderId="9" xfId="3" applyNumberFormat="1" applyFont="1" applyFill="1" applyBorder="1" applyAlignment="1" applyProtection="1">
      <alignment horizontal="center" vertical="center"/>
      <protection locked="0"/>
    </xf>
    <xf numFmtId="0" fontId="6" fillId="0" borderId="4" xfId="3" applyNumberFormat="1"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wrapText="1"/>
    </xf>
    <xf numFmtId="14" fontId="11" fillId="2" borderId="0" xfId="0" applyNumberFormat="1" applyFont="1" applyFill="1" applyBorder="1" applyAlignment="1" applyProtection="1">
      <alignment horizontal="right" vertical="center" wrapText="1"/>
    </xf>
    <xf numFmtId="0" fontId="11" fillId="2" borderId="0" xfId="0" applyFont="1" applyFill="1" applyBorder="1" applyAlignment="1" applyProtection="1">
      <alignment horizontal="right" vertical="center"/>
    </xf>
    <xf numFmtId="0" fontId="8" fillId="0" borderId="8" xfId="0" applyFont="1" applyFill="1" applyBorder="1" applyAlignment="1" applyProtection="1">
      <alignment horizontal="left" vertical="top"/>
    </xf>
    <xf numFmtId="0" fontId="10" fillId="0" borderId="13" xfId="0" applyFont="1" applyFill="1" applyBorder="1" applyAlignment="1">
      <alignment horizontal="left"/>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2" xfId="0" applyFont="1" applyFill="1" applyBorder="1" applyAlignment="1">
      <alignment horizontal="center"/>
    </xf>
    <xf numFmtId="0" fontId="6" fillId="2" borderId="1" xfId="0" applyNumberFormat="1" applyFont="1" applyFill="1" applyBorder="1" applyAlignment="1">
      <alignment horizontal="left" vertical="center" wrapText="1"/>
    </xf>
    <xf numFmtId="44" fontId="8" fillId="2" borderId="1" xfId="0" applyNumberFormat="1" applyFont="1" applyFill="1" applyBorder="1" applyAlignment="1">
      <alignment horizontal="right" vertical="center"/>
    </xf>
    <xf numFmtId="44" fontId="8" fillId="2" borderId="8" xfId="0" applyNumberFormat="1" applyFont="1" applyFill="1" applyBorder="1" applyAlignment="1">
      <alignment horizontal="right" vertical="center"/>
    </xf>
    <xf numFmtId="0" fontId="8" fillId="0" borderId="8" xfId="0" applyFont="1" applyFill="1" applyBorder="1" applyAlignment="1">
      <alignment horizontal="center" wrapText="1"/>
    </xf>
    <xf numFmtId="0" fontId="8" fillId="0" borderId="10" xfId="0" applyFont="1" applyFill="1" applyBorder="1" applyAlignment="1">
      <alignment horizontal="center" wrapText="1"/>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6" fillId="0" borderId="4" xfId="0" applyFont="1" applyFill="1" applyBorder="1" applyAlignment="1" applyProtection="1">
      <alignment horizontal="left" vertical="top"/>
    </xf>
    <xf numFmtId="0" fontId="8" fillId="0" borderId="17" xfId="0" applyFont="1" applyFill="1" applyBorder="1" applyAlignment="1" applyProtection="1">
      <alignment horizontal="left" vertical="center"/>
    </xf>
    <xf numFmtId="0" fontId="8" fillId="2" borderId="16" xfId="0" applyFont="1" applyFill="1" applyBorder="1" applyAlignment="1">
      <alignment horizontal="left" vertical="center"/>
    </xf>
    <xf numFmtId="0" fontId="8" fillId="0" borderId="5" xfId="0" applyFont="1" applyFill="1" applyBorder="1" applyAlignment="1">
      <alignment horizontal="left" vertical="center" wrapText="1"/>
    </xf>
    <xf numFmtId="0" fontId="8" fillId="0" borderId="3" xfId="0" applyFont="1" applyFill="1" applyBorder="1" applyAlignment="1">
      <alignment horizontal="left" vertical="center" wrapText="1"/>
    </xf>
    <xf numFmtId="0" fontId="6" fillId="2" borderId="9" xfId="0" applyNumberFormat="1" applyFont="1" applyFill="1" applyBorder="1" applyAlignment="1" applyProtection="1">
      <alignment horizontal="left" vertical="center"/>
    </xf>
    <xf numFmtId="0" fontId="6" fillId="2" borderId="4" xfId="0" applyNumberFormat="1" applyFont="1" applyFill="1" applyBorder="1" applyAlignment="1" applyProtection="1">
      <alignment horizontal="left" vertical="center"/>
    </xf>
    <xf numFmtId="0" fontId="5" fillId="2" borderId="3" xfId="0" applyNumberFormat="1" applyFont="1" applyFill="1" applyBorder="1" applyAlignment="1" applyProtection="1">
      <alignment vertical="center"/>
    </xf>
    <xf numFmtId="0" fontId="5" fillId="2" borderId="6" xfId="0" applyNumberFormat="1" applyFont="1" applyFill="1" applyBorder="1" applyAlignment="1" applyProtection="1">
      <alignment vertical="center"/>
    </xf>
    <xf numFmtId="165" fontId="6" fillId="0" borderId="5" xfId="1" applyNumberFormat="1" applyFont="1" applyFill="1" applyBorder="1" applyAlignment="1" applyProtection="1">
      <alignment horizontal="left" vertical="center"/>
      <protection locked="0"/>
    </xf>
    <xf numFmtId="165" fontId="6" fillId="0" borderId="3" xfId="1" applyNumberFormat="1" applyFont="1" applyFill="1" applyBorder="1" applyAlignment="1" applyProtection="1">
      <alignment horizontal="left" vertical="center"/>
      <protection locked="0"/>
    </xf>
    <xf numFmtId="165" fontId="6" fillId="0" borderId="6" xfId="1" applyNumberFormat="1" applyFont="1" applyFill="1" applyBorder="1" applyAlignment="1" applyProtection="1">
      <alignment horizontal="left" vertical="center"/>
      <protection locked="0"/>
    </xf>
    <xf numFmtId="165" fontId="6" fillId="0" borderId="5" xfId="2" applyNumberFormat="1" applyFont="1" applyFill="1" applyBorder="1" applyAlignment="1" applyProtection="1">
      <alignment horizontal="left" vertical="center"/>
      <protection locked="0"/>
    </xf>
    <xf numFmtId="165" fontId="6" fillId="0" borderId="3" xfId="2" applyNumberFormat="1" applyFont="1" applyFill="1" applyBorder="1" applyAlignment="1" applyProtection="1">
      <alignment horizontal="left" vertical="center"/>
      <protection locked="0"/>
    </xf>
    <xf numFmtId="165" fontId="6" fillId="0" borderId="6" xfId="2" applyNumberFormat="1" applyFont="1" applyFill="1" applyBorder="1" applyAlignment="1" applyProtection="1">
      <alignment horizontal="left" vertical="center"/>
      <protection locked="0"/>
    </xf>
    <xf numFmtId="165" fontId="6" fillId="0" borderId="5" xfId="1" applyNumberFormat="1" applyFont="1" applyFill="1" applyBorder="1" applyAlignment="1" applyProtection="1">
      <alignment horizontal="left" vertical="center"/>
      <protection locked="0"/>
    </xf>
  </cellXfs>
  <cellStyles count="4">
    <cellStyle name="Comma" xfId="1" builtinId="3"/>
    <cellStyle name="Currency" xfId="2" builtinId="4"/>
    <cellStyle name="Normal" xfId="0" builtinId="0"/>
    <cellStyle name="Normal 2" xfId="3"/>
  </cellStyles>
  <dxfs count="5">
    <dxf>
      <font>
        <b val="0"/>
        <i val="0"/>
        <color auto="1"/>
      </font>
    </dxf>
    <dxf>
      <font>
        <color rgb="FFFF0000"/>
      </font>
    </dxf>
    <dxf>
      <font>
        <b val="0"/>
        <i val="0"/>
        <color auto="1"/>
      </font>
    </dxf>
    <dxf>
      <font>
        <color rgb="FFFF0000"/>
      </font>
    </dxf>
    <dxf>
      <fill>
        <patternFill>
          <bgColor rgb="FFFFFF00"/>
        </patternFill>
      </fill>
    </dxf>
  </dxfs>
  <tableStyles count="0" defaultTableStyle="TableStyleMedium9" defaultPivotStyle="PivotStyleLight16"/>
  <colors>
    <mruColors>
      <color rgb="FF0099FF"/>
      <color rgb="FFFFFF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D15" lockText="1"/>
</file>

<file path=xl/ctrlProps/ctrlProp10.xml><?xml version="1.0" encoding="utf-8"?>
<formControlPr xmlns="http://schemas.microsoft.com/office/spreadsheetml/2009/9/main" objectType="CheckBox" fmlaLink="G17" lockText="1"/>
</file>

<file path=xl/ctrlProps/ctrlProp100.xml><?xml version="1.0" encoding="utf-8"?>
<formControlPr xmlns="http://schemas.microsoft.com/office/spreadsheetml/2009/9/main" objectType="CheckBox" fmlaLink="M23" lockText="1"/>
</file>

<file path=xl/ctrlProps/ctrlProp101.xml><?xml version="1.0" encoding="utf-8"?>
<formControlPr xmlns="http://schemas.microsoft.com/office/spreadsheetml/2009/9/main" objectType="CheckBox" fmlaLink="N23" lockText="1"/>
</file>

<file path=xl/ctrlProps/ctrlProp102.xml><?xml version="1.0" encoding="utf-8"?>
<formControlPr xmlns="http://schemas.microsoft.com/office/spreadsheetml/2009/9/main" objectType="CheckBox" fmlaLink="I25" lockText="1"/>
</file>

<file path=xl/ctrlProps/ctrlProp103.xml><?xml version="1.0" encoding="utf-8"?>
<formControlPr xmlns="http://schemas.microsoft.com/office/spreadsheetml/2009/9/main" objectType="CheckBox" fmlaLink="J25" lockText="1"/>
</file>

<file path=xl/ctrlProps/ctrlProp104.xml><?xml version="1.0" encoding="utf-8"?>
<formControlPr xmlns="http://schemas.microsoft.com/office/spreadsheetml/2009/9/main" objectType="CheckBox" fmlaLink="K25" lockText="1"/>
</file>

<file path=xl/ctrlProps/ctrlProp105.xml><?xml version="1.0" encoding="utf-8"?>
<formControlPr xmlns="http://schemas.microsoft.com/office/spreadsheetml/2009/9/main" objectType="CheckBox" fmlaLink="L25" lockText="1"/>
</file>

<file path=xl/ctrlProps/ctrlProp106.xml><?xml version="1.0" encoding="utf-8"?>
<formControlPr xmlns="http://schemas.microsoft.com/office/spreadsheetml/2009/9/main" objectType="CheckBox" fmlaLink="M25" lockText="1"/>
</file>

<file path=xl/ctrlProps/ctrlProp107.xml><?xml version="1.0" encoding="utf-8"?>
<formControlPr xmlns="http://schemas.microsoft.com/office/spreadsheetml/2009/9/main" objectType="CheckBox" fmlaLink="N25" lockText="1"/>
</file>

<file path=xl/ctrlProps/ctrlProp108.xml><?xml version="1.0" encoding="utf-8"?>
<formControlPr xmlns="http://schemas.microsoft.com/office/spreadsheetml/2009/9/main" objectType="CheckBox" fmlaLink="I27" lockText="1"/>
</file>

<file path=xl/ctrlProps/ctrlProp109.xml><?xml version="1.0" encoding="utf-8"?>
<formControlPr xmlns="http://schemas.microsoft.com/office/spreadsheetml/2009/9/main" objectType="CheckBox" fmlaLink="J27" lockText="1"/>
</file>

<file path=xl/ctrlProps/ctrlProp11.xml><?xml version="1.0" encoding="utf-8"?>
<formControlPr xmlns="http://schemas.microsoft.com/office/spreadsheetml/2009/9/main" objectType="CheckBox" fmlaLink="H17" lockText="1"/>
</file>

<file path=xl/ctrlProps/ctrlProp110.xml><?xml version="1.0" encoding="utf-8"?>
<formControlPr xmlns="http://schemas.microsoft.com/office/spreadsheetml/2009/9/main" objectType="CheckBox" fmlaLink="K27" lockText="1"/>
</file>

<file path=xl/ctrlProps/ctrlProp111.xml><?xml version="1.0" encoding="utf-8"?>
<formControlPr xmlns="http://schemas.microsoft.com/office/spreadsheetml/2009/9/main" objectType="CheckBox" fmlaLink="L27" lockText="1"/>
</file>

<file path=xl/ctrlProps/ctrlProp112.xml><?xml version="1.0" encoding="utf-8"?>
<formControlPr xmlns="http://schemas.microsoft.com/office/spreadsheetml/2009/9/main" objectType="CheckBox" fmlaLink="M27" lockText="1"/>
</file>

<file path=xl/ctrlProps/ctrlProp113.xml><?xml version="1.0" encoding="utf-8"?>
<formControlPr xmlns="http://schemas.microsoft.com/office/spreadsheetml/2009/9/main" objectType="CheckBox" fmlaLink="N27" lockText="1"/>
</file>

<file path=xl/ctrlProps/ctrlProp114.xml><?xml version="1.0" encoding="utf-8"?>
<formControlPr xmlns="http://schemas.microsoft.com/office/spreadsheetml/2009/9/main" objectType="CheckBox" fmlaLink="I29" lockText="1"/>
</file>

<file path=xl/ctrlProps/ctrlProp115.xml><?xml version="1.0" encoding="utf-8"?>
<formControlPr xmlns="http://schemas.microsoft.com/office/spreadsheetml/2009/9/main" objectType="CheckBox" fmlaLink="J29" lockText="1"/>
</file>

<file path=xl/ctrlProps/ctrlProp116.xml><?xml version="1.0" encoding="utf-8"?>
<formControlPr xmlns="http://schemas.microsoft.com/office/spreadsheetml/2009/9/main" objectType="CheckBox" fmlaLink="K29" lockText="1"/>
</file>

<file path=xl/ctrlProps/ctrlProp117.xml><?xml version="1.0" encoding="utf-8"?>
<formControlPr xmlns="http://schemas.microsoft.com/office/spreadsheetml/2009/9/main" objectType="CheckBox" fmlaLink="L29" lockText="1"/>
</file>

<file path=xl/ctrlProps/ctrlProp118.xml><?xml version="1.0" encoding="utf-8"?>
<formControlPr xmlns="http://schemas.microsoft.com/office/spreadsheetml/2009/9/main" objectType="CheckBox" fmlaLink="M29" lockText="1"/>
</file>

<file path=xl/ctrlProps/ctrlProp119.xml><?xml version="1.0" encoding="utf-8"?>
<formControlPr xmlns="http://schemas.microsoft.com/office/spreadsheetml/2009/9/main" objectType="CheckBox" fmlaLink="N29" lockText="1"/>
</file>

<file path=xl/ctrlProps/ctrlProp12.xml><?xml version="1.0" encoding="utf-8"?>
<formControlPr xmlns="http://schemas.microsoft.com/office/spreadsheetml/2009/9/main" objectType="CheckBox" fmlaLink="C19" lockText="1"/>
</file>

<file path=xl/ctrlProps/ctrlProp120.xml><?xml version="1.0" encoding="utf-8"?>
<formControlPr xmlns="http://schemas.microsoft.com/office/spreadsheetml/2009/9/main" objectType="CheckBox" fmlaLink="I31" lockText="1"/>
</file>

<file path=xl/ctrlProps/ctrlProp121.xml><?xml version="1.0" encoding="utf-8"?>
<formControlPr xmlns="http://schemas.microsoft.com/office/spreadsheetml/2009/9/main" objectType="CheckBox" fmlaLink="J31" lockText="1"/>
</file>

<file path=xl/ctrlProps/ctrlProp122.xml><?xml version="1.0" encoding="utf-8"?>
<formControlPr xmlns="http://schemas.microsoft.com/office/spreadsheetml/2009/9/main" objectType="CheckBox" fmlaLink="K31" lockText="1"/>
</file>

<file path=xl/ctrlProps/ctrlProp123.xml><?xml version="1.0" encoding="utf-8"?>
<formControlPr xmlns="http://schemas.microsoft.com/office/spreadsheetml/2009/9/main" objectType="CheckBox" fmlaLink="L31" lockText="1"/>
</file>

<file path=xl/ctrlProps/ctrlProp124.xml><?xml version="1.0" encoding="utf-8"?>
<formControlPr xmlns="http://schemas.microsoft.com/office/spreadsheetml/2009/9/main" objectType="CheckBox" fmlaLink="M31" lockText="1"/>
</file>

<file path=xl/ctrlProps/ctrlProp125.xml><?xml version="1.0" encoding="utf-8"?>
<formControlPr xmlns="http://schemas.microsoft.com/office/spreadsheetml/2009/9/main" objectType="CheckBox" fmlaLink="N31" lockText="1"/>
</file>

<file path=xl/ctrlProps/ctrlProp126.xml><?xml version="1.0" encoding="utf-8"?>
<formControlPr xmlns="http://schemas.microsoft.com/office/spreadsheetml/2009/9/main" objectType="CheckBox" fmlaLink="I33" lockText="1"/>
</file>

<file path=xl/ctrlProps/ctrlProp127.xml><?xml version="1.0" encoding="utf-8"?>
<formControlPr xmlns="http://schemas.microsoft.com/office/spreadsheetml/2009/9/main" objectType="CheckBox" fmlaLink="J33" lockText="1"/>
</file>

<file path=xl/ctrlProps/ctrlProp128.xml><?xml version="1.0" encoding="utf-8"?>
<formControlPr xmlns="http://schemas.microsoft.com/office/spreadsheetml/2009/9/main" objectType="CheckBox" fmlaLink="K33" lockText="1"/>
</file>

<file path=xl/ctrlProps/ctrlProp129.xml><?xml version="1.0" encoding="utf-8"?>
<formControlPr xmlns="http://schemas.microsoft.com/office/spreadsheetml/2009/9/main" objectType="CheckBox" fmlaLink="L33" lockText="1"/>
</file>

<file path=xl/ctrlProps/ctrlProp13.xml><?xml version="1.0" encoding="utf-8"?>
<formControlPr xmlns="http://schemas.microsoft.com/office/spreadsheetml/2009/9/main" objectType="CheckBox" fmlaLink="D19" lockText="1"/>
</file>

<file path=xl/ctrlProps/ctrlProp130.xml><?xml version="1.0" encoding="utf-8"?>
<formControlPr xmlns="http://schemas.microsoft.com/office/spreadsheetml/2009/9/main" objectType="CheckBox" fmlaLink="M33" lockText="1"/>
</file>

<file path=xl/ctrlProps/ctrlProp131.xml><?xml version="1.0" encoding="utf-8"?>
<formControlPr xmlns="http://schemas.microsoft.com/office/spreadsheetml/2009/9/main" objectType="CheckBox" fmlaLink="N33" lockText="1"/>
</file>

<file path=xl/ctrlProps/ctrlProp132.xml><?xml version="1.0" encoding="utf-8"?>
<formControlPr xmlns="http://schemas.microsoft.com/office/spreadsheetml/2009/9/main" objectType="CheckBox" fmlaLink="I35" lockText="1"/>
</file>

<file path=xl/ctrlProps/ctrlProp133.xml><?xml version="1.0" encoding="utf-8"?>
<formControlPr xmlns="http://schemas.microsoft.com/office/spreadsheetml/2009/9/main" objectType="CheckBox" fmlaLink="J35" lockText="1"/>
</file>

<file path=xl/ctrlProps/ctrlProp134.xml><?xml version="1.0" encoding="utf-8"?>
<formControlPr xmlns="http://schemas.microsoft.com/office/spreadsheetml/2009/9/main" objectType="CheckBox" fmlaLink="K35" lockText="1"/>
</file>

<file path=xl/ctrlProps/ctrlProp135.xml><?xml version="1.0" encoding="utf-8"?>
<formControlPr xmlns="http://schemas.microsoft.com/office/spreadsheetml/2009/9/main" objectType="CheckBox" fmlaLink="L35" lockText="1"/>
</file>

<file path=xl/ctrlProps/ctrlProp136.xml><?xml version="1.0" encoding="utf-8"?>
<formControlPr xmlns="http://schemas.microsoft.com/office/spreadsheetml/2009/9/main" objectType="CheckBox" fmlaLink="M35" lockText="1"/>
</file>

<file path=xl/ctrlProps/ctrlProp137.xml><?xml version="1.0" encoding="utf-8"?>
<formControlPr xmlns="http://schemas.microsoft.com/office/spreadsheetml/2009/9/main" objectType="CheckBox" fmlaLink="N35" lockText="1"/>
</file>

<file path=xl/ctrlProps/ctrlProp138.xml><?xml version="1.0" encoding="utf-8"?>
<formControlPr xmlns="http://schemas.microsoft.com/office/spreadsheetml/2009/9/main" objectType="CheckBox" fmlaLink="I37" lockText="1"/>
</file>

<file path=xl/ctrlProps/ctrlProp139.xml><?xml version="1.0" encoding="utf-8"?>
<formControlPr xmlns="http://schemas.microsoft.com/office/spreadsheetml/2009/9/main" objectType="CheckBox" fmlaLink="J37" lockText="1"/>
</file>

<file path=xl/ctrlProps/ctrlProp14.xml><?xml version="1.0" encoding="utf-8"?>
<formControlPr xmlns="http://schemas.microsoft.com/office/spreadsheetml/2009/9/main" objectType="CheckBox" fmlaLink="E19" lockText="1"/>
</file>

<file path=xl/ctrlProps/ctrlProp140.xml><?xml version="1.0" encoding="utf-8"?>
<formControlPr xmlns="http://schemas.microsoft.com/office/spreadsheetml/2009/9/main" objectType="CheckBox" fmlaLink="K37" lockText="1"/>
</file>

<file path=xl/ctrlProps/ctrlProp141.xml><?xml version="1.0" encoding="utf-8"?>
<formControlPr xmlns="http://schemas.microsoft.com/office/spreadsheetml/2009/9/main" objectType="CheckBox" fmlaLink="L37" lockText="1"/>
</file>

<file path=xl/ctrlProps/ctrlProp142.xml><?xml version="1.0" encoding="utf-8"?>
<formControlPr xmlns="http://schemas.microsoft.com/office/spreadsheetml/2009/9/main" objectType="CheckBox" fmlaLink="M37" lockText="1"/>
</file>

<file path=xl/ctrlProps/ctrlProp143.xml><?xml version="1.0" encoding="utf-8"?>
<formControlPr xmlns="http://schemas.microsoft.com/office/spreadsheetml/2009/9/main" objectType="CheckBox" fmlaLink="N37" lockText="1"/>
</file>

<file path=xl/ctrlProps/ctrlProp144.xml><?xml version="1.0" encoding="utf-8"?>
<formControlPr xmlns="http://schemas.microsoft.com/office/spreadsheetml/2009/9/main" objectType="CheckBox" fmlaLink="O15" lockText="1"/>
</file>

<file path=xl/ctrlProps/ctrlProp145.xml><?xml version="1.0" encoding="utf-8"?>
<formControlPr xmlns="http://schemas.microsoft.com/office/spreadsheetml/2009/9/main" objectType="CheckBox" fmlaLink="P15" lockText="1"/>
</file>

<file path=xl/ctrlProps/ctrlProp146.xml><?xml version="1.0" encoding="utf-8"?>
<formControlPr xmlns="http://schemas.microsoft.com/office/spreadsheetml/2009/9/main" objectType="CheckBox" fmlaLink="Q15" lockText="1"/>
</file>

<file path=xl/ctrlProps/ctrlProp147.xml><?xml version="1.0" encoding="utf-8"?>
<formControlPr xmlns="http://schemas.microsoft.com/office/spreadsheetml/2009/9/main" objectType="CheckBox" fmlaLink="O17" lockText="1"/>
</file>

<file path=xl/ctrlProps/ctrlProp148.xml><?xml version="1.0" encoding="utf-8"?>
<formControlPr xmlns="http://schemas.microsoft.com/office/spreadsheetml/2009/9/main" objectType="CheckBox" fmlaLink="P17" lockText="1"/>
</file>

<file path=xl/ctrlProps/ctrlProp149.xml><?xml version="1.0" encoding="utf-8"?>
<formControlPr xmlns="http://schemas.microsoft.com/office/spreadsheetml/2009/9/main" objectType="CheckBox" fmlaLink="O19" lockText="1"/>
</file>

<file path=xl/ctrlProps/ctrlProp15.xml><?xml version="1.0" encoding="utf-8"?>
<formControlPr xmlns="http://schemas.microsoft.com/office/spreadsheetml/2009/9/main" objectType="CheckBox" fmlaLink="F19" lockText="1"/>
</file>

<file path=xl/ctrlProps/ctrlProp150.xml><?xml version="1.0" encoding="utf-8"?>
<formControlPr xmlns="http://schemas.microsoft.com/office/spreadsheetml/2009/9/main" objectType="CheckBox" fmlaLink="P19" lockText="1"/>
</file>

<file path=xl/ctrlProps/ctrlProp151.xml><?xml version="1.0" encoding="utf-8"?>
<formControlPr xmlns="http://schemas.microsoft.com/office/spreadsheetml/2009/9/main" objectType="CheckBox" fmlaLink="Q19" lockText="1"/>
</file>

<file path=xl/ctrlProps/ctrlProp152.xml><?xml version="1.0" encoding="utf-8"?>
<formControlPr xmlns="http://schemas.microsoft.com/office/spreadsheetml/2009/9/main" objectType="CheckBox" fmlaLink="O21" lockText="1"/>
</file>

<file path=xl/ctrlProps/ctrlProp153.xml><?xml version="1.0" encoding="utf-8"?>
<formControlPr xmlns="http://schemas.microsoft.com/office/spreadsheetml/2009/9/main" objectType="CheckBox" fmlaLink="P21" lockText="1"/>
</file>

<file path=xl/ctrlProps/ctrlProp154.xml><?xml version="1.0" encoding="utf-8"?>
<formControlPr xmlns="http://schemas.microsoft.com/office/spreadsheetml/2009/9/main" objectType="CheckBox" fmlaLink="O23" lockText="1"/>
</file>

<file path=xl/ctrlProps/ctrlProp155.xml><?xml version="1.0" encoding="utf-8"?>
<formControlPr xmlns="http://schemas.microsoft.com/office/spreadsheetml/2009/9/main" objectType="CheckBox" fmlaLink="P23" lockText="1"/>
</file>

<file path=xl/ctrlProps/ctrlProp156.xml><?xml version="1.0" encoding="utf-8"?>
<formControlPr xmlns="http://schemas.microsoft.com/office/spreadsheetml/2009/9/main" objectType="CheckBox" fmlaLink="Q23" lockText="1"/>
</file>

<file path=xl/ctrlProps/ctrlProp157.xml><?xml version="1.0" encoding="utf-8"?>
<formControlPr xmlns="http://schemas.microsoft.com/office/spreadsheetml/2009/9/main" objectType="CheckBox" fmlaLink="O25" lockText="1"/>
</file>

<file path=xl/ctrlProps/ctrlProp158.xml><?xml version="1.0" encoding="utf-8"?>
<formControlPr xmlns="http://schemas.microsoft.com/office/spreadsheetml/2009/9/main" objectType="CheckBox" fmlaLink="P25" lockText="1"/>
</file>

<file path=xl/ctrlProps/ctrlProp159.xml><?xml version="1.0" encoding="utf-8"?>
<formControlPr xmlns="http://schemas.microsoft.com/office/spreadsheetml/2009/9/main" objectType="CheckBox" fmlaLink="O27" lockText="1"/>
</file>

<file path=xl/ctrlProps/ctrlProp16.xml><?xml version="1.0" encoding="utf-8"?>
<formControlPr xmlns="http://schemas.microsoft.com/office/spreadsheetml/2009/9/main" objectType="CheckBox" fmlaLink="G19" lockText="1"/>
</file>

<file path=xl/ctrlProps/ctrlProp160.xml><?xml version="1.0" encoding="utf-8"?>
<formControlPr xmlns="http://schemas.microsoft.com/office/spreadsheetml/2009/9/main" objectType="CheckBox" fmlaLink="P27" lockText="1"/>
</file>

<file path=xl/ctrlProps/ctrlProp161.xml><?xml version="1.0" encoding="utf-8"?>
<formControlPr xmlns="http://schemas.microsoft.com/office/spreadsheetml/2009/9/main" objectType="CheckBox" fmlaLink="Q27" lockText="1"/>
</file>

<file path=xl/ctrlProps/ctrlProp162.xml><?xml version="1.0" encoding="utf-8"?>
<formControlPr xmlns="http://schemas.microsoft.com/office/spreadsheetml/2009/9/main" objectType="CheckBox" fmlaLink="O29" lockText="1"/>
</file>

<file path=xl/ctrlProps/ctrlProp163.xml><?xml version="1.0" encoding="utf-8"?>
<formControlPr xmlns="http://schemas.microsoft.com/office/spreadsheetml/2009/9/main" objectType="CheckBox" fmlaLink="P29" lockText="1"/>
</file>

<file path=xl/ctrlProps/ctrlProp164.xml><?xml version="1.0" encoding="utf-8"?>
<formControlPr xmlns="http://schemas.microsoft.com/office/spreadsheetml/2009/9/main" objectType="CheckBox" fmlaLink="O31" lockText="1"/>
</file>

<file path=xl/ctrlProps/ctrlProp165.xml><?xml version="1.0" encoding="utf-8"?>
<formControlPr xmlns="http://schemas.microsoft.com/office/spreadsheetml/2009/9/main" objectType="CheckBox" fmlaLink="P31" lockText="1"/>
</file>

<file path=xl/ctrlProps/ctrlProp166.xml><?xml version="1.0" encoding="utf-8"?>
<formControlPr xmlns="http://schemas.microsoft.com/office/spreadsheetml/2009/9/main" objectType="CheckBox" fmlaLink="Q31" lockText="1"/>
</file>

<file path=xl/ctrlProps/ctrlProp167.xml><?xml version="1.0" encoding="utf-8"?>
<formControlPr xmlns="http://schemas.microsoft.com/office/spreadsheetml/2009/9/main" objectType="CheckBox" fmlaLink="O33" lockText="1"/>
</file>

<file path=xl/ctrlProps/ctrlProp168.xml><?xml version="1.0" encoding="utf-8"?>
<formControlPr xmlns="http://schemas.microsoft.com/office/spreadsheetml/2009/9/main" objectType="CheckBox" fmlaLink="P33" lockText="1"/>
</file>

<file path=xl/ctrlProps/ctrlProp169.xml><?xml version="1.0" encoding="utf-8"?>
<formControlPr xmlns="http://schemas.microsoft.com/office/spreadsheetml/2009/9/main" objectType="CheckBox" fmlaLink="O35" lockText="1"/>
</file>

<file path=xl/ctrlProps/ctrlProp17.xml><?xml version="1.0" encoding="utf-8"?>
<formControlPr xmlns="http://schemas.microsoft.com/office/spreadsheetml/2009/9/main" objectType="CheckBox" fmlaLink="H19" lockText="1"/>
</file>

<file path=xl/ctrlProps/ctrlProp170.xml><?xml version="1.0" encoding="utf-8"?>
<formControlPr xmlns="http://schemas.microsoft.com/office/spreadsheetml/2009/9/main" objectType="CheckBox" fmlaLink="P35" lockText="1"/>
</file>

<file path=xl/ctrlProps/ctrlProp171.xml><?xml version="1.0" encoding="utf-8"?>
<formControlPr xmlns="http://schemas.microsoft.com/office/spreadsheetml/2009/9/main" objectType="CheckBox" fmlaLink="Q35" lockText="1"/>
</file>

<file path=xl/ctrlProps/ctrlProp172.xml><?xml version="1.0" encoding="utf-8"?>
<formControlPr xmlns="http://schemas.microsoft.com/office/spreadsheetml/2009/9/main" objectType="CheckBox" fmlaLink="O37" lockText="1"/>
</file>

<file path=xl/ctrlProps/ctrlProp173.xml><?xml version="1.0" encoding="utf-8"?>
<formControlPr xmlns="http://schemas.microsoft.com/office/spreadsheetml/2009/9/main" objectType="CheckBox" fmlaLink="P37" lockText="1"/>
</file>

<file path=xl/ctrlProps/ctrlProp174.xml><?xml version="1.0" encoding="utf-8"?>
<formControlPr xmlns="http://schemas.microsoft.com/office/spreadsheetml/2009/9/main" objectType="CheckBox" fmlaLink="B15" lockText="1"/>
</file>

<file path=xl/ctrlProps/ctrlProp175.xml><?xml version="1.0" encoding="utf-8"?>
<formControlPr xmlns="http://schemas.microsoft.com/office/spreadsheetml/2009/9/main" objectType="CheckBox" fmlaLink="B17" lockText="1"/>
</file>

<file path=xl/ctrlProps/ctrlProp176.xml><?xml version="1.0" encoding="utf-8"?>
<formControlPr xmlns="http://schemas.microsoft.com/office/spreadsheetml/2009/9/main" objectType="CheckBox" fmlaLink="B19" lockText="1"/>
</file>

<file path=xl/ctrlProps/ctrlProp177.xml><?xml version="1.0" encoding="utf-8"?>
<formControlPr xmlns="http://schemas.microsoft.com/office/spreadsheetml/2009/9/main" objectType="CheckBox" fmlaLink="B21" lockText="1"/>
</file>

<file path=xl/ctrlProps/ctrlProp178.xml><?xml version="1.0" encoding="utf-8"?>
<formControlPr xmlns="http://schemas.microsoft.com/office/spreadsheetml/2009/9/main" objectType="CheckBox" fmlaLink="B23" lockText="1"/>
</file>

<file path=xl/ctrlProps/ctrlProp179.xml><?xml version="1.0" encoding="utf-8"?>
<formControlPr xmlns="http://schemas.microsoft.com/office/spreadsheetml/2009/9/main" objectType="CheckBox" fmlaLink="B25" lockText="1"/>
</file>

<file path=xl/ctrlProps/ctrlProp18.xml><?xml version="1.0" encoding="utf-8"?>
<formControlPr xmlns="http://schemas.microsoft.com/office/spreadsheetml/2009/9/main" objectType="CheckBox" fmlaLink="C21" lockText="1"/>
</file>

<file path=xl/ctrlProps/ctrlProp180.xml><?xml version="1.0" encoding="utf-8"?>
<formControlPr xmlns="http://schemas.microsoft.com/office/spreadsheetml/2009/9/main" objectType="CheckBox" fmlaLink="B27" lockText="1"/>
</file>

<file path=xl/ctrlProps/ctrlProp181.xml><?xml version="1.0" encoding="utf-8"?>
<formControlPr xmlns="http://schemas.microsoft.com/office/spreadsheetml/2009/9/main" objectType="CheckBox" fmlaLink="B29" lockText="1"/>
</file>

<file path=xl/ctrlProps/ctrlProp182.xml><?xml version="1.0" encoding="utf-8"?>
<formControlPr xmlns="http://schemas.microsoft.com/office/spreadsheetml/2009/9/main" objectType="CheckBox" fmlaLink="B31" lockText="1"/>
</file>

<file path=xl/ctrlProps/ctrlProp183.xml><?xml version="1.0" encoding="utf-8"?>
<formControlPr xmlns="http://schemas.microsoft.com/office/spreadsheetml/2009/9/main" objectType="CheckBox" fmlaLink="B33" lockText="1"/>
</file>

<file path=xl/ctrlProps/ctrlProp184.xml><?xml version="1.0" encoding="utf-8"?>
<formControlPr xmlns="http://schemas.microsoft.com/office/spreadsheetml/2009/9/main" objectType="CheckBox" fmlaLink="B35" lockText="1"/>
</file>

<file path=xl/ctrlProps/ctrlProp185.xml><?xml version="1.0" encoding="utf-8"?>
<formControlPr xmlns="http://schemas.microsoft.com/office/spreadsheetml/2009/9/main" objectType="CheckBox" fmlaLink="B37" lockText="1"/>
</file>

<file path=xl/ctrlProps/ctrlProp186.xml><?xml version="1.0" encoding="utf-8"?>
<formControlPr xmlns="http://schemas.microsoft.com/office/spreadsheetml/2009/9/main" objectType="CheckBox" fmlaLink="C15" lockText="1"/>
</file>

<file path=xl/ctrlProps/ctrlProp19.xml><?xml version="1.0" encoding="utf-8"?>
<formControlPr xmlns="http://schemas.microsoft.com/office/spreadsheetml/2009/9/main" objectType="CheckBox" fmlaLink="D21" lockText="1"/>
</file>

<file path=xl/ctrlProps/ctrlProp2.xml><?xml version="1.0" encoding="utf-8"?>
<formControlPr xmlns="http://schemas.microsoft.com/office/spreadsheetml/2009/9/main" objectType="CheckBox" fmlaLink="E15" lockText="1"/>
</file>

<file path=xl/ctrlProps/ctrlProp20.xml><?xml version="1.0" encoding="utf-8"?>
<formControlPr xmlns="http://schemas.microsoft.com/office/spreadsheetml/2009/9/main" objectType="CheckBox" fmlaLink="E21" lockText="1"/>
</file>

<file path=xl/ctrlProps/ctrlProp21.xml><?xml version="1.0" encoding="utf-8"?>
<formControlPr xmlns="http://schemas.microsoft.com/office/spreadsheetml/2009/9/main" objectType="CheckBox" fmlaLink="F21" lockText="1"/>
</file>

<file path=xl/ctrlProps/ctrlProp22.xml><?xml version="1.0" encoding="utf-8"?>
<formControlPr xmlns="http://schemas.microsoft.com/office/spreadsheetml/2009/9/main" objectType="CheckBox" fmlaLink="G21" lockText="1"/>
</file>

<file path=xl/ctrlProps/ctrlProp23.xml><?xml version="1.0" encoding="utf-8"?>
<formControlPr xmlns="http://schemas.microsoft.com/office/spreadsheetml/2009/9/main" objectType="CheckBox" fmlaLink="H21" lockText="1"/>
</file>

<file path=xl/ctrlProps/ctrlProp24.xml><?xml version="1.0" encoding="utf-8"?>
<formControlPr xmlns="http://schemas.microsoft.com/office/spreadsheetml/2009/9/main" objectType="CheckBox" fmlaLink="C23" lockText="1"/>
</file>

<file path=xl/ctrlProps/ctrlProp25.xml><?xml version="1.0" encoding="utf-8"?>
<formControlPr xmlns="http://schemas.microsoft.com/office/spreadsheetml/2009/9/main" objectType="CheckBox" fmlaLink="D23" lockText="1"/>
</file>

<file path=xl/ctrlProps/ctrlProp26.xml><?xml version="1.0" encoding="utf-8"?>
<formControlPr xmlns="http://schemas.microsoft.com/office/spreadsheetml/2009/9/main" objectType="CheckBox" fmlaLink="E23" lockText="1"/>
</file>

<file path=xl/ctrlProps/ctrlProp27.xml><?xml version="1.0" encoding="utf-8"?>
<formControlPr xmlns="http://schemas.microsoft.com/office/spreadsheetml/2009/9/main" objectType="CheckBox" fmlaLink="F23" lockText="1"/>
</file>

<file path=xl/ctrlProps/ctrlProp28.xml><?xml version="1.0" encoding="utf-8"?>
<formControlPr xmlns="http://schemas.microsoft.com/office/spreadsheetml/2009/9/main" objectType="CheckBox" fmlaLink="G23" lockText="1"/>
</file>

<file path=xl/ctrlProps/ctrlProp29.xml><?xml version="1.0" encoding="utf-8"?>
<formControlPr xmlns="http://schemas.microsoft.com/office/spreadsheetml/2009/9/main" objectType="CheckBox" fmlaLink="H23" lockText="1"/>
</file>

<file path=xl/ctrlProps/ctrlProp3.xml><?xml version="1.0" encoding="utf-8"?>
<formControlPr xmlns="http://schemas.microsoft.com/office/spreadsheetml/2009/9/main" objectType="CheckBox" fmlaLink="F15" lockText="1"/>
</file>

<file path=xl/ctrlProps/ctrlProp30.xml><?xml version="1.0" encoding="utf-8"?>
<formControlPr xmlns="http://schemas.microsoft.com/office/spreadsheetml/2009/9/main" objectType="CheckBox" fmlaLink="C25" lockText="1"/>
</file>

<file path=xl/ctrlProps/ctrlProp31.xml><?xml version="1.0" encoding="utf-8"?>
<formControlPr xmlns="http://schemas.microsoft.com/office/spreadsheetml/2009/9/main" objectType="CheckBox" fmlaLink="D25" lockText="1"/>
</file>

<file path=xl/ctrlProps/ctrlProp32.xml><?xml version="1.0" encoding="utf-8"?>
<formControlPr xmlns="http://schemas.microsoft.com/office/spreadsheetml/2009/9/main" objectType="CheckBox" fmlaLink="E25" lockText="1"/>
</file>

<file path=xl/ctrlProps/ctrlProp33.xml><?xml version="1.0" encoding="utf-8"?>
<formControlPr xmlns="http://schemas.microsoft.com/office/spreadsheetml/2009/9/main" objectType="CheckBox" fmlaLink="F25" lockText="1"/>
</file>

<file path=xl/ctrlProps/ctrlProp34.xml><?xml version="1.0" encoding="utf-8"?>
<formControlPr xmlns="http://schemas.microsoft.com/office/spreadsheetml/2009/9/main" objectType="CheckBox" fmlaLink="G25" lockText="1"/>
</file>

<file path=xl/ctrlProps/ctrlProp35.xml><?xml version="1.0" encoding="utf-8"?>
<formControlPr xmlns="http://schemas.microsoft.com/office/spreadsheetml/2009/9/main" objectType="CheckBox" fmlaLink="H25" lockText="1"/>
</file>

<file path=xl/ctrlProps/ctrlProp36.xml><?xml version="1.0" encoding="utf-8"?>
<formControlPr xmlns="http://schemas.microsoft.com/office/spreadsheetml/2009/9/main" objectType="CheckBox" fmlaLink="C27" lockText="1"/>
</file>

<file path=xl/ctrlProps/ctrlProp37.xml><?xml version="1.0" encoding="utf-8"?>
<formControlPr xmlns="http://schemas.microsoft.com/office/spreadsheetml/2009/9/main" objectType="CheckBox" fmlaLink="D27" lockText="1"/>
</file>

<file path=xl/ctrlProps/ctrlProp38.xml><?xml version="1.0" encoding="utf-8"?>
<formControlPr xmlns="http://schemas.microsoft.com/office/spreadsheetml/2009/9/main" objectType="CheckBox" fmlaLink="E27" lockText="1"/>
</file>

<file path=xl/ctrlProps/ctrlProp39.xml><?xml version="1.0" encoding="utf-8"?>
<formControlPr xmlns="http://schemas.microsoft.com/office/spreadsheetml/2009/9/main" objectType="CheckBox" fmlaLink="F27" lockText="1"/>
</file>

<file path=xl/ctrlProps/ctrlProp4.xml><?xml version="1.0" encoding="utf-8"?>
<formControlPr xmlns="http://schemas.microsoft.com/office/spreadsheetml/2009/9/main" objectType="CheckBox" fmlaLink="G15" lockText="1"/>
</file>

<file path=xl/ctrlProps/ctrlProp40.xml><?xml version="1.0" encoding="utf-8"?>
<formControlPr xmlns="http://schemas.microsoft.com/office/spreadsheetml/2009/9/main" objectType="CheckBox" fmlaLink="G27" lockText="1"/>
</file>

<file path=xl/ctrlProps/ctrlProp41.xml><?xml version="1.0" encoding="utf-8"?>
<formControlPr xmlns="http://schemas.microsoft.com/office/spreadsheetml/2009/9/main" objectType="CheckBox" fmlaLink="H27" lockText="1"/>
</file>

<file path=xl/ctrlProps/ctrlProp42.xml><?xml version="1.0" encoding="utf-8"?>
<formControlPr xmlns="http://schemas.microsoft.com/office/spreadsheetml/2009/9/main" objectType="CheckBox" fmlaLink="C29" lockText="1"/>
</file>

<file path=xl/ctrlProps/ctrlProp43.xml><?xml version="1.0" encoding="utf-8"?>
<formControlPr xmlns="http://schemas.microsoft.com/office/spreadsheetml/2009/9/main" objectType="CheckBox" fmlaLink="D29" lockText="1"/>
</file>

<file path=xl/ctrlProps/ctrlProp44.xml><?xml version="1.0" encoding="utf-8"?>
<formControlPr xmlns="http://schemas.microsoft.com/office/spreadsheetml/2009/9/main" objectType="CheckBox" fmlaLink="E29" lockText="1"/>
</file>

<file path=xl/ctrlProps/ctrlProp45.xml><?xml version="1.0" encoding="utf-8"?>
<formControlPr xmlns="http://schemas.microsoft.com/office/spreadsheetml/2009/9/main" objectType="CheckBox" fmlaLink="F29" lockText="1"/>
</file>

<file path=xl/ctrlProps/ctrlProp46.xml><?xml version="1.0" encoding="utf-8"?>
<formControlPr xmlns="http://schemas.microsoft.com/office/spreadsheetml/2009/9/main" objectType="CheckBox" fmlaLink="G29" lockText="1"/>
</file>

<file path=xl/ctrlProps/ctrlProp47.xml><?xml version="1.0" encoding="utf-8"?>
<formControlPr xmlns="http://schemas.microsoft.com/office/spreadsheetml/2009/9/main" objectType="CheckBox" fmlaLink="H29" lockText="1"/>
</file>

<file path=xl/ctrlProps/ctrlProp48.xml><?xml version="1.0" encoding="utf-8"?>
<formControlPr xmlns="http://schemas.microsoft.com/office/spreadsheetml/2009/9/main" objectType="CheckBox" fmlaLink="C31" lockText="1"/>
</file>

<file path=xl/ctrlProps/ctrlProp49.xml><?xml version="1.0" encoding="utf-8"?>
<formControlPr xmlns="http://schemas.microsoft.com/office/spreadsheetml/2009/9/main" objectType="CheckBox" fmlaLink="D31" lockText="1"/>
</file>

<file path=xl/ctrlProps/ctrlProp5.xml><?xml version="1.0" encoding="utf-8"?>
<formControlPr xmlns="http://schemas.microsoft.com/office/spreadsheetml/2009/9/main" objectType="CheckBox" fmlaLink="H15" lockText="1"/>
</file>

<file path=xl/ctrlProps/ctrlProp50.xml><?xml version="1.0" encoding="utf-8"?>
<formControlPr xmlns="http://schemas.microsoft.com/office/spreadsheetml/2009/9/main" objectType="CheckBox" fmlaLink="E31" lockText="1"/>
</file>

<file path=xl/ctrlProps/ctrlProp51.xml><?xml version="1.0" encoding="utf-8"?>
<formControlPr xmlns="http://schemas.microsoft.com/office/spreadsheetml/2009/9/main" objectType="CheckBox" fmlaLink="F31" lockText="1"/>
</file>

<file path=xl/ctrlProps/ctrlProp52.xml><?xml version="1.0" encoding="utf-8"?>
<formControlPr xmlns="http://schemas.microsoft.com/office/spreadsheetml/2009/9/main" objectType="CheckBox" fmlaLink="G31" lockText="1"/>
</file>

<file path=xl/ctrlProps/ctrlProp53.xml><?xml version="1.0" encoding="utf-8"?>
<formControlPr xmlns="http://schemas.microsoft.com/office/spreadsheetml/2009/9/main" objectType="CheckBox" fmlaLink="H31" lockText="1"/>
</file>

<file path=xl/ctrlProps/ctrlProp54.xml><?xml version="1.0" encoding="utf-8"?>
<formControlPr xmlns="http://schemas.microsoft.com/office/spreadsheetml/2009/9/main" objectType="CheckBox" fmlaLink="C33" lockText="1"/>
</file>

<file path=xl/ctrlProps/ctrlProp55.xml><?xml version="1.0" encoding="utf-8"?>
<formControlPr xmlns="http://schemas.microsoft.com/office/spreadsheetml/2009/9/main" objectType="CheckBox" fmlaLink="D33" lockText="1"/>
</file>

<file path=xl/ctrlProps/ctrlProp56.xml><?xml version="1.0" encoding="utf-8"?>
<formControlPr xmlns="http://schemas.microsoft.com/office/spreadsheetml/2009/9/main" objectType="CheckBox" fmlaLink="E33" lockText="1"/>
</file>

<file path=xl/ctrlProps/ctrlProp57.xml><?xml version="1.0" encoding="utf-8"?>
<formControlPr xmlns="http://schemas.microsoft.com/office/spreadsheetml/2009/9/main" objectType="CheckBox" fmlaLink="F33" lockText="1"/>
</file>

<file path=xl/ctrlProps/ctrlProp58.xml><?xml version="1.0" encoding="utf-8"?>
<formControlPr xmlns="http://schemas.microsoft.com/office/spreadsheetml/2009/9/main" objectType="CheckBox" fmlaLink="G33" lockText="1"/>
</file>

<file path=xl/ctrlProps/ctrlProp59.xml><?xml version="1.0" encoding="utf-8"?>
<formControlPr xmlns="http://schemas.microsoft.com/office/spreadsheetml/2009/9/main" objectType="CheckBox" fmlaLink="H33" lockText="1"/>
</file>

<file path=xl/ctrlProps/ctrlProp6.xml><?xml version="1.0" encoding="utf-8"?>
<formControlPr xmlns="http://schemas.microsoft.com/office/spreadsheetml/2009/9/main" objectType="CheckBox" fmlaLink="C17" lockText="1"/>
</file>

<file path=xl/ctrlProps/ctrlProp60.xml><?xml version="1.0" encoding="utf-8"?>
<formControlPr xmlns="http://schemas.microsoft.com/office/spreadsheetml/2009/9/main" objectType="CheckBox" fmlaLink="C35" lockText="1"/>
</file>

<file path=xl/ctrlProps/ctrlProp61.xml><?xml version="1.0" encoding="utf-8"?>
<formControlPr xmlns="http://schemas.microsoft.com/office/spreadsheetml/2009/9/main" objectType="CheckBox" fmlaLink="D35" lockText="1"/>
</file>

<file path=xl/ctrlProps/ctrlProp62.xml><?xml version="1.0" encoding="utf-8"?>
<formControlPr xmlns="http://schemas.microsoft.com/office/spreadsheetml/2009/9/main" objectType="CheckBox" fmlaLink="E35" lockText="1"/>
</file>

<file path=xl/ctrlProps/ctrlProp63.xml><?xml version="1.0" encoding="utf-8"?>
<formControlPr xmlns="http://schemas.microsoft.com/office/spreadsheetml/2009/9/main" objectType="CheckBox" fmlaLink="F35" lockText="1"/>
</file>

<file path=xl/ctrlProps/ctrlProp64.xml><?xml version="1.0" encoding="utf-8"?>
<formControlPr xmlns="http://schemas.microsoft.com/office/spreadsheetml/2009/9/main" objectType="CheckBox" fmlaLink="G35" lockText="1"/>
</file>

<file path=xl/ctrlProps/ctrlProp65.xml><?xml version="1.0" encoding="utf-8"?>
<formControlPr xmlns="http://schemas.microsoft.com/office/spreadsheetml/2009/9/main" objectType="CheckBox" fmlaLink="H35" lockText="1"/>
</file>

<file path=xl/ctrlProps/ctrlProp66.xml><?xml version="1.0" encoding="utf-8"?>
<formControlPr xmlns="http://schemas.microsoft.com/office/spreadsheetml/2009/9/main" objectType="CheckBox" fmlaLink="C37" lockText="1"/>
</file>

<file path=xl/ctrlProps/ctrlProp67.xml><?xml version="1.0" encoding="utf-8"?>
<formControlPr xmlns="http://schemas.microsoft.com/office/spreadsheetml/2009/9/main" objectType="CheckBox" fmlaLink="D37" lockText="1"/>
</file>

<file path=xl/ctrlProps/ctrlProp68.xml><?xml version="1.0" encoding="utf-8"?>
<formControlPr xmlns="http://schemas.microsoft.com/office/spreadsheetml/2009/9/main" objectType="CheckBox" fmlaLink="E37" lockText="1"/>
</file>

<file path=xl/ctrlProps/ctrlProp69.xml><?xml version="1.0" encoding="utf-8"?>
<formControlPr xmlns="http://schemas.microsoft.com/office/spreadsheetml/2009/9/main" objectType="CheckBox" fmlaLink="F37" lockText="1"/>
</file>

<file path=xl/ctrlProps/ctrlProp7.xml><?xml version="1.0" encoding="utf-8"?>
<formControlPr xmlns="http://schemas.microsoft.com/office/spreadsheetml/2009/9/main" objectType="CheckBox" fmlaLink="D17" lockText="1"/>
</file>

<file path=xl/ctrlProps/ctrlProp70.xml><?xml version="1.0" encoding="utf-8"?>
<formControlPr xmlns="http://schemas.microsoft.com/office/spreadsheetml/2009/9/main" objectType="CheckBox" fmlaLink="G37" lockText="1"/>
</file>

<file path=xl/ctrlProps/ctrlProp71.xml><?xml version="1.0" encoding="utf-8"?>
<formControlPr xmlns="http://schemas.microsoft.com/office/spreadsheetml/2009/9/main" objectType="CheckBox" fmlaLink="H37" lockText="1"/>
</file>

<file path=xl/ctrlProps/ctrlProp72.xml><?xml version="1.0" encoding="utf-8"?>
<formControlPr xmlns="http://schemas.microsoft.com/office/spreadsheetml/2009/9/main" objectType="CheckBox" fmlaLink="I15" lockText="1"/>
</file>

<file path=xl/ctrlProps/ctrlProp73.xml><?xml version="1.0" encoding="utf-8"?>
<formControlPr xmlns="http://schemas.microsoft.com/office/spreadsheetml/2009/9/main" objectType="CheckBox" fmlaLink="J15" lockText="1"/>
</file>

<file path=xl/ctrlProps/ctrlProp74.xml><?xml version="1.0" encoding="utf-8"?>
<formControlPr xmlns="http://schemas.microsoft.com/office/spreadsheetml/2009/9/main" objectType="CheckBox" fmlaLink="K15" lockText="1"/>
</file>

<file path=xl/ctrlProps/ctrlProp75.xml><?xml version="1.0" encoding="utf-8"?>
<formControlPr xmlns="http://schemas.microsoft.com/office/spreadsheetml/2009/9/main" objectType="CheckBox" fmlaLink="L15" lockText="1"/>
</file>

<file path=xl/ctrlProps/ctrlProp76.xml><?xml version="1.0" encoding="utf-8"?>
<formControlPr xmlns="http://schemas.microsoft.com/office/spreadsheetml/2009/9/main" objectType="CheckBox" fmlaLink="M15" lockText="1"/>
</file>

<file path=xl/ctrlProps/ctrlProp77.xml><?xml version="1.0" encoding="utf-8"?>
<formControlPr xmlns="http://schemas.microsoft.com/office/spreadsheetml/2009/9/main" objectType="CheckBox" fmlaLink="N15" lockText="1"/>
</file>

<file path=xl/ctrlProps/ctrlProp78.xml><?xml version="1.0" encoding="utf-8"?>
<formControlPr xmlns="http://schemas.microsoft.com/office/spreadsheetml/2009/9/main" objectType="CheckBox" fmlaLink="I17" lockText="1"/>
</file>

<file path=xl/ctrlProps/ctrlProp79.xml><?xml version="1.0" encoding="utf-8"?>
<formControlPr xmlns="http://schemas.microsoft.com/office/spreadsheetml/2009/9/main" objectType="CheckBox" fmlaLink="J17" lockText="1"/>
</file>

<file path=xl/ctrlProps/ctrlProp8.xml><?xml version="1.0" encoding="utf-8"?>
<formControlPr xmlns="http://schemas.microsoft.com/office/spreadsheetml/2009/9/main" objectType="CheckBox" fmlaLink="E17" lockText="1"/>
</file>

<file path=xl/ctrlProps/ctrlProp80.xml><?xml version="1.0" encoding="utf-8"?>
<formControlPr xmlns="http://schemas.microsoft.com/office/spreadsheetml/2009/9/main" objectType="CheckBox" fmlaLink="K17" lockText="1"/>
</file>

<file path=xl/ctrlProps/ctrlProp81.xml><?xml version="1.0" encoding="utf-8"?>
<formControlPr xmlns="http://schemas.microsoft.com/office/spreadsheetml/2009/9/main" objectType="CheckBox" fmlaLink="L17" lockText="1"/>
</file>

<file path=xl/ctrlProps/ctrlProp82.xml><?xml version="1.0" encoding="utf-8"?>
<formControlPr xmlns="http://schemas.microsoft.com/office/spreadsheetml/2009/9/main" objectType="CheckBox" fmlaLink="M17" lockText="1"/>
</file>

<file path=xl/ctrlProps/ctrlProp83.xml><?xml version="1.0" encoding="utf-8"?>
<formControlPr xmlns="http://schemas.microsoft.com/office/spreadsheetml/2009/9/main" objectType="CheckBox" fmlaLink="N17" lockText="1"/>
</file>

<file path=xl/ctrlProps/ctrlProp84.xml><?xml version="1.0" encoding="utf-8"?>
<formControlPr xmlns="http://schemas.microsoft.com/office/spreadsheetml/2009/9/main" objectType="CheckBox" fmlaLink="I19" lockText="1"/>
</file>

<file path=xl/ctrlProps/ctrlProp85.xml><?xml version="1.0" encoding="utf-8"?>
<formControlPr xmlns="http://schemas.microsoft.com/office/spreadsheetml/2009/9/main" objectType="CheckBox" fmlaLink="J19" lockText="1"/>
</file>

<file path=xl/ctrlProps/ctrlProp86.xml><?xml version="1.0" encoding="utf-8"?>
<formControlPr xmlns="http://schemas.microsoft.com/office/spreadsheetml/2009/9/main" objectType="CheckBox" fmlaLink="K19" lockText="1"/>
</file>

<file path=xl/ctrlProps/ctrlProp87.xml><?xml version="1.0" encoding="utf-8"?>
<formControlPr xmlns="http://schemas.microsoft.com/office/spreadsheetml/2009/9/main" objectType="CheckBox" fmlaLink="L19" lockText="1"/>
</file>

<file path=xl/ctrlProps/ctrlProp88.xml><?xml version="1.0" encoding="utf-8"?>
<formControlPr xmlns="http://schemas.microsoft.com/office/spreadsheetml/2009/9/main" objectType="CheckBox" fmlaLink="M19" lockText="1"/>
</file>

<file path=xl/ctrlProps/ctrlProp89.xml><?xml version="1.0" encoding="utf-8"?>
<formControlPr xmlns="http://schemas.microsoft.com/office/spreadsheetml/2009/9/main" objectType="CheckBox" fmlaLink="N19" lockText="1"/>
</file>

<file path=xl/ctrlProps/ctrlProp9.xml><?xml version="1.0" encoding="utf-8"?>
<formControlPr xmlns="http://schemas.microsoft.com/office/spreadsheetml/2009/9/main" objectType="CheckBox" fmlaLink="F17" lockText="1"/>
</file>

<file path=xl/ctrlProps/ctrlProp90.xml><?xml version="1.0" encoding="utf-8"?>
<formControlPr xmlns="http://schemas.microsoft.com/office/spreadsheetml/2009/9/main" objectType="CheckBox" fmlaLink="I21" lockText="1"/>
</file>

<file path=xl/ctrlProps/ctrlProp91.xml><?xml version="1.0" encoding="utf-8"?>
<formControlPr xmlns="http://schemas.microsoft.com/office/spreadsheetml/2009/9/main" objectType="CheckBox" fmlaLink="J21" lockText="1"/>
</file>

<file path=xl/ctrlProps/ctrlProp92.xml><?xml version="1.0" encoding="utf-8"?>
<formControlPr xmlns="http://schemas.microsoft.com/office/spreadsheetml/2009/9/main" objectType="CheckBox" fmlaLink="K21" lockText="1"/>
</file>

<file path=xl/ctrlProps/ctrlProp93.xml><?xml version="1.0" encoding="utf-8"?>
<formControlPr xmlns="http://schemas.microsoft.com/office/spreadsheetml/2009/9/main" objectType="CheckBox" fmlaLink="L21" lockText="1"/>
</file>

<file path=xl/ctrlProps/ctrlProp94.xml><?xml version="1.0" encoding="utf-8"?>
<formControlPr xmlns="http://schemas.microsoft.com/office/spreadsheetml/2009/9/main" objectType="CheckBox" fmlaLink="M21" lockText="1"/>
</file>

<file path=xl/ctrlProps/ctrlProp95.xml><?xml version="1.0" encoding="utf-8"?>
<formControlPr xmlns="http://schemas.microsoft.com/office/spreadsheetml/2009/9/main" objectType="CheckBox" fmlaLink="N21" lockText="1"/>
</file>

<file path=xl/ctrlProps/ctrlProp96.xml><?xml version="1.0" encoding="utf-8"?>
<formControlPr xmlns="http://schemas.microsoft.com/office/spreadsheetml/2009/9/main" objectType="CheckBox" fmlaLink="I23" lockText="1"/>
</file>

<file path=xl/ctrlProps/ctrlProp97.xml><?xml version="1.0" encoding="utf-8"?>
<formControlPr xmlns="http://schemas.microsoft.com/office/spreadsheetml/2009/9/main" objectType="CheckBox" fmlaLink="J23" lockText="1"/>
</file>

<file path=xl/ctrlProps/ctrlProp98.xml><?xml version="1.0" encoding="utf-8"?>
<formControlPr xmlns="http://schemas.microsoft.com/office/spreadsheetml/2009/9/main" objectType="CheckBox" fmlaLink="K23" lockText="1"/>
</file>

<file path=xl/ctrlProps/ctrlProp99.xml><?xml version="1.0" encoding="utf-8"?>
<formControlPr xmlns="http://schemas.microsoft.com/office/spreadsheetml/2009/9/main" objectType="CheckBox" fmlaLink="L23"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189735</xdr:colOff>
      <xdr:row>0</xdr:row>
      <xdr:rowOff>114735</xdr:rowOff>
    </xdr:from>
    <xdr:to>
      <xdr:col>4</xdr:col>
      <xdr:colOff>45692</xdr:colOff>
      <xdr:row>6</xdr:row>
      <xdr:rowOff>11644</xdr:rowOff>
    </xdr:to>
    <xdr:pic>
      <xdr:nvPicPr>
        <xdr:cNvPr id="190" name="Picture 18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9735" y="114735"/>
          <a:ext cx="1418057" cy="1039909"/>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276225</xdr:colOff>
          <xdr:row>13</xdr:row>
          <xdr:rowOff>0</xdr:rowOff>
        </xdr:from>
        <xdr:to>
          <xdr:col>3</xdr:col>
          <xdr:colOff>266700</xdr:colOff>
          <xdr:row>13</xdr:row>
          <xdr:rowOff>171450</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295275</xdr:colOff>
          <xdr:row>13</xdr:row>
          <xdr:rowOff>0</xdr:rowOff>
        </xdr:from>
        <xdr:to>
          <xdr:col>4</xdr:col>
          <xdr:colOff>285750</xdr:colOff>
          <xdr:row>13</xdr:row>
          <xdr:rowOff>171450</xdr:rowOff>
        </xdr:to>
        <xdr:sp macro="" textlink="">
          <xdr:nvSpPr>
            <xdr:cNvPr id="1212" name="Check Box 188" hidden="1">
              <a:extLst>
                <a:ext uri="{63B3BB69-23CF-44E3-9099-C40C66FF867C}">
                  <a14:compatExt spid="_x0000_s1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285750</xdr:colOff>
          <xdr:row>13</xdr:row>
          <xdr:rowOff>0</xdr:rowOff>
        </xdr:from>
        <xdr:to>
          <xdr:col>5</xdr:col>
          <xdr:colOff>276225</xdr:colOff>
          <xdr:row>13</xdr:row>
          <xdr:rowOff>171450</xdr:rowOff>
        </xdr:to>
        <xdr:sp macro="" textlink="">
          <xdr:nvSpPr>
            <xdr:cNvPr id="1213" name="Check Box 189" hidden="1">
              <a:extLst>
                <a:ext uri="{63B3BB69-23CF-44E3-9099-C40C66FF867C}">
                  <a14:compatExt spid="_x0000_s1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276225</xdr:colOff>
          <xdr:row>13</xdr:row>
          <xdr:rowOff>0</xdr:rowOff>
        </xdr:from>
        <xdr:to>
          <xdr:col>6</xdr:col>
          <xdr:colOff>266700</xdr:colOff>
          <xdr:row>13</xdr:row>
          <xdr:rowOff>171450</xdr:rowOff>
        </xdr:to>
        <xdr:sp macro="" textlink="">
          <xdr:nvSpPr>
            <xdr:cNvPr id="1214" name="Check Box 190" hidden="1">
              <a:extLst>
                <a:ext uri="{63B3BB69-23CF-44E3-9099-C40C66FF867C}">
                  <a14:compatExt spid="_x0000_s1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13</xdr:row>
          <xdr:rowOff>0</xdr:rowOff>
        </xdr:from>
        <xdr:to>
          <xdr:col>7</xdr:col>
          <xdr:colOff>257175</xdr:colOff>
          <xdr:row>13</xdr:row>
          <xdr:rowOff>171450</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13</xdr:row>
          <xdr:rowOff>171450</xdr:rowOff>
        </xdr:from>
        <xdr:to>
          <xdr:col>2</xdr:col>
          <xdr:colOff>266700</xdr:colOff>
          <xdr:row>15</xdr:row>
          <xdr:rowOff>171450</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276225</xdr:colOff>
          <xdr:row>13</xdr:row>
          <xdr:rowOff>171450</xdr:rowOff>
        </xdr:from>
        <xdr:to>
          <xdr:col>3</xdr:col>
          <xdr:colOff>266700</xdr:colOff>
          <xdr:row>15</xdr:row>
          <xdr:rowOff>171450</xdr:rowOff>
        </xdr:to>
        <xdr:sp macro="" textlink="">
          <xdr:nvSpPr>
            <xdr:cNvPr id="1217" name="Check Box 193" hidden="1">
              <a:extLst>
                <a:ext uri="{63B3BB69-23CF-44E3-9099-C40C66FF867C}">
                  <a14:compatExt spid="_x0000_s1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295275</xdr:colOff>
          <xdr:row>13</xdr:row>
          <xdr:rowOff>171450</xdr:rowOff>
        </xdr:from>
        <xdr:to>
          <xdr:col>4</xdr:col>
          <xdr:colOff>285750</xdr:colOff>
          <xdr:row>15</xdr:row>
          <xdr:rowOff>171450</xdr:rowOff>
        </xdr:to>
        <xdr:sp macro="" textlink="">
          <xdr:nvSpPr>
            <xdr:cNvPr id="1218" name="Check Box 194" hidden="1">
              <a:extLst>
                <a:ext uri="{63B3BB69-23CF-44E3-9099-C40C66FF867C}">
                  <a14:compatExt spid="_x0000_s1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285750</xdr:colOff>
          <xdr:row>13</xdr:row>
          <xdr:rowOff>171450</xdr:rowOff>
        </xdr:from>
        <xdr:to>
          <xdr:col>5</xdr:col>
          <xdr:colOff>276225</xdr:colOff>
          <xdr:row>15</xdr:row>
          <xdr:rowOff>171450</xdr:rowOff>
        </xdr:to>
        <xdr:sp macro="" textlink="">
          <xdr:nvSpPr>
            <xdr:cNvPr id="1219" name="Check Box 195" hidden="1">
              <a:extLst>
                <a:ext uri="{63B3BB69-23CF-44E3-9099-C40C66FF867C}">
                  <a14:compatExt spid="_x0000_s1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276225</xdr:colOff>
          <xdr:row>13</xdr:row>
          <xdr:rowOff>171450</xdr:rowOff>
        </xdr:from>
        <xdr:to>
          <xdr:col>6</xdr:col>
          <xdr:colOff>266700</xdr:colOff>
          <xdr:row>15</xdr:row>
          <xdr:rowOff>171450</xdr:rowOff>
        </xdr:to>
        <xdr:sp macro="" textlink="">
          <xdr:nvSpPr>
            <xdr:cNvPr id="1220" name="Check Box 196" hidden="1">
              <a:extLst>
                <a:ext uri="{63B3BB69-23CF-44E3-9099-C40C66FF867C}">
                  <a14:compatExt spid="_x0000_s1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13</xdr:row>
          <xdr:rowOff>171450</xdr:rowOff>
        </xdr:from>
        <xdr:to>
          <xdr:col>7</xdr:col>
          <xdr:colOff>257175</xdr:colOff>
          <xdr:row>15</xdr:row>
          <xdr:rowOff>171450</xdr:rowOff>
        </xdr:to>
        <xdr:sp macro="" textlink="">
          <xdr:nvSpPr>
            <xdr:cNvPr id="1221" name="Check Box 197" hidden="1">
              <a:extLst>
                <a:ext uri="{63B3BB69-23CF-44E3-9099-C40C66FF867C}">
                  <a14:compatExt spid="_x0000_s1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15</xdr:row>
          <xdr:rowOff>171450</xdr:rowOff>
        </xdr:from>
        <xdr:to>
          <xdr:col>2</xdr:col>
          <xdr:colOff>266700</xdr:colOff>
          <xdr:row>17</xdr:row>
          <xdr:rowOff>171450</xdr:rowOff>
        </xdr:to>
        <xdr:sp macro="" textlink="">
          <xdr:nvSpPr>
            <xdr:cNvPr id="1222" name="Check Box 198" hidden="1">
              <a:extLst>
                <a:ext uri="{63B3BB69-23CF-44E3-9099-C40C66FF867C}">
                  <a14:compatExt spid="_x0000_s1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276225</xdr:colOff>
          <xdr:row>15</xdr:row>
          <xdr:rowOff>171450</xdr:rowOff>
        </xdr:from>
        <xdr:to>
          <xdr:col>3</xdr:col>
          <xdr:colOff>266700</xdr:colOff>
          <xdr:row>17</xdr:row>
          <xdr:rowOff>171450</xdr:rowOff>
        </xdr:to>
        <xdr:sp macro="" textlink="">
          <xdr:nvSpPr>
            <xdr:cNvPr id="1223" name="Check Box 199" hidden="1">
              <a:extLst>
                <a:ext uri="{63B3BB69-23CF-44E3-9099-C40C66FF867C}">
                  <a14:compatExt spid="_x0000_s1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295275</xdr:colOff>
          <xdr:row>15</xdr:row>
          <xdr:rowOff>171450</xdr:rowOff>
        </xdr:from>
        <xdr:to>
          <xdr:col>4</xdr:col>
          <xdr:colOff>285750</xdr:colOff>
          <xdr:row>17</xdr:row>
          <xdr:rowOff>171450</xdr:rowOff>
        </xdr:to>
        <xdr:sp macro="" textlink="">
          <xdr:nvSpPr>
            <xdr:cNvPr id="1224" name="Check Box 200" hidden="1">
              <a:extLst>
                <a:ext uri="{63B3BB69-23CF-44E3-9099-C40C66FF867C}">
                  <a14:compatExt spid="_x0000_s1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285750</xdr:colOff>
          <xdr:row>15</xdr:row>
          <xdr:rowOff>171450</xdr:rowOff>
        </xdr:from>
        <xdr:to>
          <xdr:col>5</xdr:col>
          <xdr:colOff>276225</xdr:colOff>
          <xdr:row>17</xdr:row>
          <xdr:rowOff>171450</xdr:rowOff>
        </xdr:to>
        <xdr:sp macro="" textlink="">
          <xdr:nvSpPr>
            <xdr:cNvPr id="1225" name="Check Box 201" hidden="1">
              <a:extLst>
                <a:ext uri="{63B3BB69-23CF-44E3-9099-C40C66FF867C}">
                  <a14:compatExt spid="_x0000_s1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276225</xdr:colOff>
          <xdr:row>15</xdr:row>
          <xdr:rowOff>171450</xdr:rowOff>
        </xdr:from>
        <xdr:to>
          <xdr:col>6</xdr:col>
          <xdr:colOff>266700</xdr:colOff>
          <xdr:row>17</xdr:row>
          <xdr:rowOff>171450</xdr:rowOff>
        </xdr:to>
        <xdr:sp macro="" textlink="">
          <xdr:nvSpPr>
            <xdr:cNvPr id="1226" name="Check Box 202" hidden="1">
              <a:extLst>
                <a:ext uri="{63B3BB69-23CF-44E3-9099-C40C66FF867C}">
                  <a14:compatExt spid="_x0000_s1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15</xdr:row>
          <xdr:rowOff>171450</xdr:rowOff>
        </xdr:from>
        <xdr:to>
          <xdr:col>7</xdr:col>
          <xdr:colOff>257175</xdr:colOff>
          <xdr:row>17</xdr:row>
          <xdr:rowOff>171450</xdr:rowOff>
        </xdr:to>
        <xdr:sp macro="" textlink="">
          <xdr:nvSpPr>
            <xdr:cNvPr id="1227" name="Check Box 203" hidden="1">
              <a:extLst>
                <a:ext uri="{63B3BB69-23CF-44E3-9099-C40C66FF867C}">
                  <a14:compatExt spid="_x0000_s1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17</xdr:row>
          <xdr:rowOff>171450</xdr:rowOff>
        </xdr:from>
        <xdr:to>
          <xdr:col>2</xdr:col>
          <xdr:colOff>266700</xdr:colOff>
          <xdr:row>19</xdr:row>
          <xdr:rowOff>171450</xdr:rowOff>
        </xdr:to>
        <xdr:sp macro="" textlink="">
          <xdr:nvSpPr>
            <xdr:cNvPr id="1228" name="Check Box 204" hidden="1">
              <a:extLst>
                <a:ext uri="{63B3BB69-23CF-44E3-9099-C40C66FF867C}">
                  <a14:compatExt spid="_x0000_s1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276225</xdr:colOff>
          <xdr:row>17</xdr:row>
          <xdr:rowOff>171450</xdr:rowOff>
        </xdr:from>
        <xdr:to>
          <xdr:col>3</xdr:col>
          <xdr:colOff>266700</xdr:colOff>
          <xdr:row>19</xdr:row>
          <xdr:rowOff>171450</xdr:rowOff>
        </xdr:to>
        <xdr:sp macro="" textlink="">
          <xdr:nvSpPr>
            <xdr:cNvPr id="1229" name="Check Box 205" hidden="1">
              <a:extLst>
                <a:ext uri="{63B3BB69-23CF-44E3-9099-C40C66FF867C}">
                  <a14:compatExt spid="_x0000_s1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295275</xdr:colOff>
          <xdr:row>17</xdr:row>
          <xdr:rowOff>171450</xdr:rowOff>
        </xdr:from>
        <xdr:to>
          <xdr:col>4</xdr:col>
          <xdr:colOff>285750</xdr:colOff>
          <xdr:row>19</xdr:row>
          <xdr:rowOff>171450</xdr:rowOff>
        </xdr:to>
        <xdr:sp macro="" textlink="">
          <xdr:nvSpPr>
            <xdr:cNvPr id="1230" name="Check Box 206" hidden="1">
              <a:extLst>
                <a:ext uri="{63B3BB69-23CF-44E3-9099-C40C66FF867C}">
                  <a14:compatExt spid="_x0000_s1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285750</xdr:colOff>
          <xdr:row>17</xdr:row>
          <xdr:rowOff>171450</xdr:rowOff>
        </xdr:from>
        <xdr:to>
          <xdr:col>5</xdr:col>
          <xdr:colOff>276225</xdr:colOff>
          <xdr:row>19</xdr:row>
          <xdr:rowOff>171450</xdr:rowOff>
        </xdr:to>
        <xdr:sp macro="" textlink="">
          <xdr:nvSpPr>
            <xdr:cNvPr id="1231" name="Check Box 207" hidden="1">
              <a:extLst>
                <a:ext uri="{63B3BB69-23CF-44E3-9099-C40C66FF867C}">
                  <a14:compatExt spid="_x0000_s1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276225</xdr:colOff>
          <xdr:row>17</xdr:row>
          <xdr:rowOff>171450</xdr:rowOff>
        </xdr:from>
        <xdr:to>
          <xdr:col>6</xdr:col>
          <xdr:colOff>266700</xdr:colOff>
          <xdr:row>19</xdr:row>
          <xdr:rowOff>171450</xdr:rowOff>
        </xdr:to>
        <xdr:sp macro="" textlink="">
          <xdr:nvSpPr>
            <xdr:cNvPr id="1232" name="Check Box 208" hidden="1">
              <a:extLst>
                <a:ext uri="{63B3BB69-23CF-44E3-9099-C40C66FF867C}">
                  <a14:compatExt spid="_x0000_s1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17</xdr:row>
          <xdr:rowOff>171450</xdr:rowOff>
        </xdr:from>
        <xdr:to>
          <xdr:col>7</xdr:col>
          <xdr:colOff>257175</xdr:colOff>
          <xdr:row>19</xdr:row>
          <xdr:rowOff>171450</xdr:rowOff>
        </xdr:to>
        <xdr:sp macro="" textlink="">
          <xdr:nvSpPr>
            <xdr:cNvPr id="1233" name="Check Box 209" hidden="1">
              <a:extLst>
                <a:ext uri="{63B3BB69-23CF-44E3-9099-C40C66FF867C}">
                  <a14:compatExt spid="_x0000_s1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19</xdr:row>
          <xdr:rowOff>171450</xdr:rowOff>
        </xdr:from>
        <xdr:to>
          <xdr:col>2</xdr:col>
          <xdr:colOff>266700</xdr:colOff>
          <xdr:row>22</xdr:row>
          <xdr:rowOff>0</xdr:rowOff>
        </xdr:to>
        <xdr:sp macro="" textlink="">
          <xdr:nvSpPr>
            <xdr:cNvPr id="1234" name="Check Box 210" hidden="1">
              <a:extLst>
                <a:ext uri="{63B3BB69-23CF-44E3-9099-C40C66FF867C}">
                  <a14:compatExt spid="_x0000_s1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276225</xdr:colOff>
          <xdr:row>19</xdr:row>
          <xdr:rowOff>171450</xdr:rowOff>
        </xdr:from>
        <xdr:to>
          <xdr:col>3</xdr:col>
          <xdr:colOff>266700</xdr:colOff>
          <xdr:row>22</xdr:row>
          <xdr:rowOff>0</xdr:rowOff>
        </xdr:to>
        <xdr:sp macro="" textlink="">
          <xdr:nvSpPr>
            <xdr:cNvPr id="1235" name="Check Box 211" hidden="1">
              <a:extLst>
                <a:ext uri="{63B3BB69-23CF-44E3-9099-C40C66FF867C}">
                  <a14:compatExt spid="_x0000_s1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295275</xdr:colOff>
          <xdr:row>19</xdr:row>
          <xdr:rowOff>171450</xdr:rowOff>
        </xdr:from>
        <xdr:to>
          <xdr:col>4</xdr:col>
          <xdr:colOff>285750</xdr:colOff>
          <xdr:row>22</xdr:row>
          <xdr:rowOff>0</xdr:rowOff>
        </xdr:to>
        <xdr:sp macro="" textlink="">
          <xdr:nvSpPr>
            <xdr:cNvPr id="1236" name="Check Box 212" hidden="1">
              <a:extLst>
                <a:ext uri="{63B3BB69-23CF-44E3-9099-C40C66FF867C}">
                  <a14:compatExt spid="_x0000_s1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285750</xdr:colOff>
          <xdr:row>19</xdr:row>
          <xdr:rowOff>171450</xdr:rowOff>
        </xdr:from>
        <xdr:to>
          <xdr:col>5</xdr:col>
          <xdr:colOff>276225</xdr:colOff>
          <xdr:row>22</xdr:row>
          <xdr:rowOff>0</xdr:rowOff>
        </xdr:to>
        <xdr:sp macro="" textlink="">
          <xdr:nvSpPr>
            <xdr:cNvPr id="1237" name="Check Box 213" hidden="1">
              <a:extLst>
                <a:ext uri="{63B3BB69-23CF-44E3-9099-C40C66FF867C}">
                  <a14:compatExt spid="_x0000_s1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19</xdr:row>
          <xdr:rowOff>171450</xdr:rowOff>
        </xdr:from>
        <xdr:to>
          <xdr:col>6</xdr:col>
          <xdr:colOff>257175</xdr:colOff>
          <xdr:row>22</xdr:row>
          <xdr:rowOff>0</xdr:rowOff>
        </xdr:to>
        <xdr:sp macro="" textlink="">
          <xdr:nvSpPr>
            <xdr:cNvPr id="1238" name="Check Box 214" hidden="1">
              <a:extLst>
                <a:ext uri="{63B3BB69-23CF-44E3-9099-C40C66FF867C}">
                  <a14:compatExt spid="_x0000_s1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19</xdr:row>
          <xdr:rowOff>171450</xdr:rowOff>
        </xdr:from>
        <xdr:to>
          <xdr:col>7</xdr:col>
          <xdr:colOff>257175</xdr:colOff>
          <xdr:row>22</xdr:row>
          <xdr:rowOff>0</xdr:rowOff>
        </xdr:to>
        <xdr:sp macro="" textlink="">
          <xdr:nvSpPr>
            <xdr:cNvPr id="1239" name="Check Box 215" hidden="1">
              <a:extLst>
                <a:ext uri="{63B3BB69-23CF-44E3-9099-C40C66FF867C}">
                  <a14:compatExt spid="_x0000_s1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276225</xdr:colOff>
          <xdr:row>22</xdr:row>
          <xdr:rowOff>0</xdr:rowOff>
        </xdr:from>
        <xdr:to>
          <xdr:col>2</xdr:col>
          <xdr:colOff>266700</xdr:colOff>
          <xdr:row>23</xdr:row>
          <xdr:rowOff>171450</xdr:rowOff>
        </xdr:to>
        <xdr:sp macro="" textlink="">
          <xdr:nvSpPr>
            <xdr:cNvPr id="1240" name="Check Box 216" hidden="1">
              <a:extLst>
                <a:ext uri="{63B3BB69-23CF-44E3-9099-C40C66FF867C}">
                  <a14:compatExt spid="_x0000_s1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276225</xdr:colOff>
          <xdr:row>22</xdr:row>
          <xdr:rowOff>0</xdr:rowOff>
        </xdr:from>
        <xdr:to>
          <xdr:col>3</xdr:col>
          <xdr:colOff>266700</xdr:colOff>
          <xdr:row>23</xdr:row>
          <xdr:rowOff>171450</xdr:rowOff>
        </xdr:to>
        <xdr:sp macro="" textlink="">
          <xdr:nvSpPr>
            <xdr:cNvPr id="1241" name="Check Box 217" hidden="1">
              <a:extLst>
                <a:ext uri="{63B3BB69-23CF-44E3-9099-C40C66FF867C}">
                  <a14:compatExt spid="_x0000_s1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295275</xdr:colOff>
          <xdr:row>22</xdr:row>
          <xdr:rowOff>0</xdr:rowOff>
        </xdr:from>
        <xdr:to>
          <xdr:col>4</xdr:col>
          <xdr:colOff>285750</xdr:colOff>
          <xdr:row>23</xdr:row>
          <xdr:rowOff>171450</xdr:rowOff>
        </xdr:to>
        <xdr:sp macro="" textlink="">
          <xdr:nvSpPr>
            <xdr:cNvPr id="1242" name="Check Box 218" hidden="1">
              <a:extLst>
                <a:ext uri="{63B3BB69-23CF-44E3-9099-C40C66FF867C}">
                  <a14:compatExt spid="_x0000_s1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285750</xdr:colOff>
          <xdr:row>22</xdr:row>
          <xdr:rowOff>0</xdr:rowOff>
        </xdr:from>
        <xdr:to>
          <xdr:col>5</xdr:col>
          <xdr:colOff>276225</xdr:colOff>
          <xdr:row>23</xdr:row>
          <xdr:rowOff>171450</xdr:rowOff>
        </xdr:to>
        <xdr:sp macro="" textlink="">
          <xdr:nvSpPr>
            <xdr:cNvPr id="1243" name="Check Box 219" hidden="1">
              <a:extLst>
                <a:ext uri="{63B3BB69-23CF-44E3-9099-C40C66FF867C}">
                  <a14:compatExt spid="_x0000_s1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276225</xdr:colOff>
          <xdr:row>22</xdr:row>
          <xdr:rowOff>0</xdr:rowOff>
        </xdr:from>
        <xdr:to>
          <xdr:col>6</xdr:col>
          <xdr:colOff>266700</xdr:colOff>
          <xdr:row>23</xdr:row>
          <xdr:rowOff>171450</xdr:rowOff>
        </xdr:to>
        <xdr:sp macro="" textlink="">
          <xdr:nvSpPr>
            <xdr:cNvPr id="1244" name="Check Box 220" hidden="1">
              <a:extLst>
                <a:ext uri="{63B3BB69-23CF-44E3-9099-C40C66FF867C}">
                  <a14:compatExt spid="_x0000_s1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22</xdr:row>
          <xdr:rowOff>0</xdr:rowOff>
        </xdr:from>
        <xdr:to>
          <xdr:col>7</xdr:col>
          <xdr:colOff>257175</xdr:colOff>
          <xdr:row>23</xdr:row>
          <xdr:rowOff>171450</xdr:rowOff>
        </xdr:to>
        <xdr:sp macro="" textlink="">
          <xdr:nvSpPr>
            <xdr:cNvPr id="1245" name="Check Box 221" hidden="1">
              <a:extLst>
                <a:ext uri="{63B3BB69-23CF-44E3-9099-C40C66FF867C}">
                  <a14:compatExt spid="_x0000_s1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276225</xdr:colOff>
          <xdr:row>23</xdr:row>
          <xdr:rowOff>171450</xdr:rowOff>
        </xdr:from>
        <xdr:to>
          <xdr:col>2</xdr:col>
          <xdr:colOff>266700</xdr:colOff>
          <xdr:row>25</xdr:row>
          <xdr:rowOff>171450</xdr:rowOff>
        </xdr:to>
        <xdr:sp macro="" textlink="">
          <xdr:nvSpPr>
            <xdr:cNvPr id="1246" name="Check Box 222" hidden="1">
              <a:extLst>
                <a:ext uri="{63B3BB69-23CF-44E3-9099-C40C66FF867C}">
                  <a14:compatExt spid="_x0000_s1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276225</xdr:colOff>
          <xdr:row>23</xdr:row>
          <xdr:rowOff>171450</xdr:rowOff>
        </xdr:from>
        <xdr:to>
          <xdr:col>3</xdr:col>
          <xdr:colOff>266700</xdr:colOff>
          <xdr:row>25</xdr:row>
          <xdr:rowOff>171450</xdr:rowOff>
        </xdr:to>
        <xdr:sp macro="" textlink="">
          <xdr:nvSpPr>
            <xdr:cNvPr id="1247" name="Check Box 223" hidden="1">
              <a:extLst>
                <a:ext uri="{63B3BB69-23CF-44E3-9099-C40C66FF867C}">
                  <a14:compatExt spid="_x0000_s1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295275</xdr:colOff>
          <xdr:row>23</xdr:row>
          <xdr:rowOff>171450</xdr:rowOff>
        </xdr:from>
        <xdr:to>
          <xdr:col>4</xdr:col>
          <xdr:colOff>285750</xdr:colOff>
          <xdr:row>25</xdr:row>
          <xdr:rowOff>171450</xdr:rowOff>
        </xdr:to>
        <xdr:sp macro="" textlink="">
          <xdr:nvSpPr>
            <xdr:cNvPr id="1248" name="Check Box 224" hidden="1">
              <a:extLst>
                <a:ext uri="{63B3BB69-23CF-44E3-9099-C40C66FF867C}">
                  <a14:compatExt spid="_x0000_s1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285750</xdr:colOff>
          <xdr:row>23</xdr:row>
          <xdr:rowOff>171450</xdr:rowOff>
        </xdr:from>
        <xdr:to>
          <xdr:col>5</xdr:col>
          <xdr:colOff>276225</xdr:colOff>
          <xdr:row>25</xdr:row>
          <xdr:rowOff>171450</xdr:rowOff>
        </xdr:to>
        <xdr:sp macro="" textlink="">
          <xdr:nvSpPr>
            <xdr:cNvPr id="1249" name="Check Box 225" hidden="1">
              <a:extLst>
                <a:ext uri="{63B3BB69-23CF-44E3-9099-C40C66FF867C}">
                  <a14:compatExt spid="_x0000_s1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276225</xdr:colOff>
          <xdr:row>23</xdr:row>
          <xdr:rowOff>171450</xdr:rowOff>
        </xdr:from>
        <xdr:to>
          <xdr:col>6</xdr:col>
          <xdr:colOff>266700</xdr:colOff>
          <xdr:row>25</xdr:row>
          <xdr:rowOff>171450</xdr:rowOff>
        </xdr:to>
        <xdr:sp macro="" textlink="">
          <xdr:nvSpPr>
            <xdr:cNvPr id="1250" name="Check Box 226" hidden="1">
              <a:extLst>
                <a:ext uri="{63B3BB69-23CF-44E3-9099-C40C66FF867C}">
                  <a14:compatExt spid="_x0000_s1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23</xdr:row>
          <xdr:rowOff>171450</xdr:rowOff>
        </xdr:from>
        <xdr:to>
          <xdr:col>7</xdr:col>
          <xdr:colOff>257175</xdr:colOff>
          <xdr:row>25</xdr:row>
          <xdr:rowOff>171450</xdr:rowOff>
        </xdr:to>
        <xdr:sp macro="" textlink="">
          <xdr:nvSpPr>
            <xdr:cNvPr id="1251" name="Check Box 227" hidden="1">
              <a:extLst>
                <a:ext uri="{63B3BB69-23CF-44E3-9099-C40C66FF867C}">
                  <a14:compatExt spid="_x0000_s1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276225</xdr:colOff>
          <xdr:row>25</xdr:row>
          <xdr:rowOff>171450</xdr:rowOff>
        </xdr:from>
        <xdr:to>
          <xdr:col>2</xdr:col>
          <xdr:colOff>266700</xdr:colOff>
          <xdr:row>27</xdr:row>
          <xdr:rowOff>171450</xdr:rowOff>
        </xdr:to>
        <xdr:sp macro="" textlink="">
          <xdr:nvSpPr>
            <xdr:cNvPr id="1252" name="Check Box 228" hidden="1">
              <a:extLst>
                <a:ext uri="{63B3BB69-23CF-44E3-9099-C40C66FF867C}">
                  <a14:compatExt spid="_x0000_s1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276225</xdr:colOff>
          <xdr:row>25</xdr:row>
          <xdr:rowOff>171450</xdr:rowOff>
        </xdr:from>
        <xdr:to>
          <xdr:col>3</xdr:col>
          <xdr:colOff>266700</xdr:colOff>
          <xdr:row>27</xdr:row>
          <xdr:rowOff>171450</xdr:rowOff>
        </xdr:to>
        <xdr:sp macro="" textlink="">
          <xdr:nvSpPr>
            <xdr:cNvPr id="1253" name="Check Box 229" hidden="1">
              <a:extLst>
                <a:ext uri="{63B3BB69-23CF-44E3-9099-C40C66FF867C}">
                  <a14:compatExt spid="_x0000_s1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295275</xdr:colOff>
          <xdr:row>25</xdr:row>
          <xdr:rowOff>171450</xdr:rowOff>
        </xdr:from>
        <xdr:to>
          <xdr:col>4</xdr:col>
          <xdr:colOff>285750</xdr:colOff>
          <xdr:row>27</xdr:row>
          <xdr:rowOff>171450</xdr:rowOff>
        </xdr:to>
        <xdr:sp macro="" textlink="">
          <xdr:nvSpPr>
            <xdr:cNvPr id="1254" name="Check Box 230" hidden="1">
              <a:extLst>
                <a:ext uri="{63B3BB69-23CF-44E3-9099-C40C66FF867C}">
                  <a14:compatExt spid="_x0000_s1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285750</xdr:colOff>
          <xdr:row>25</xdr:row>
          <xdr:rowOff>171450</xdr:rowOff>
        </xdr:from>
        <xdr:to>
          <xdr:col>5</xdr:col>
          <xdr:colOff>276225</xdr:colOff>
          <xdr:row>27</xdr:row>
          <xdr:rowOff>171450</xdr:rowOff>
        </xdr:to>
        <xdr:sp macro="" textlink="">
          <xdr:nvSpPr>
            <xdr:cNvPr id="1255" name="Check Box 231" hidden="1">
              <a:extLst>
                <a:ext uri="{63B3BB69-23CF-44E3-9099-C40C66FF867C}">
                  <a14:compatExt spid="_x0000_s1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276225</xdr:colOff>
          <xdr:row>25</xdr:row>
          <xdr:rowOff>171450</xdr:rowOff>
        </xdr:from>
        <xdr:to>
          <xdr:col>6</xdr:col>
          <xdr:colOff>266700</xdr:colOff>
          <xdr:row>27</xdr:row>
          <xdr:rowOff>171450</xdr:rowOff>
        </xdr:to>
        <xdr:sp macro="" textlink="">
          <xdr:nvSpPr>
            <xdr:cNvPr id="1256" name="Check Box 232" hidden="1">
              <a:extLst>
                <a:ext uri="{63B3BB69-23CF-44E3-9099-C40C66FF867C}">
                  <a14:compatExt spid="_x0000_s1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25</xdr:row>
          <xdr:rowOff>171450</xdr:rowOff>
        </xdr:from>
        <xdr:to>
          <xdr:col>7</xdr:col>
          <xdr:colOff>257175</xdr:colOff>
          <xdr:row>27</xdr:row>
          <xdr:rowOff>171450</xdr:rowOff>
        </xdr:to>
        <xdr:sp macro="" textlink="">
          <xdr:nvSpPr>
            <xdr:cNvPr id="1257" name="Check Box 233" hidden="1">
              <a:extLst>
                <a:ext uri="{63B3BB69-23CF-44E3-9099-C40C66FF867C}">
                  <a14:compatExt spid="_x0000_s1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276225</xdr:colOff>
          <xdr:row>27</xdr:row>
          <xdr:rowOff>171450</xdr:rowOff>
        </xdr:from>
        <xdr:to>
          <xdr:col>2</xdr:col>
          <xdr:colOff>266700</xdr:colOff>
          <xdr:row>29</xdr:row>
          <xdr:rowOff>171450</xdr:rowOff>
        </xdr:to>
        <xdr:sp macro="" textlink="">
          <xdr:nvSpPr>
            <xdr:cNvPr id="1258" name="Check Box 234" hidden="1">
              <a:extLst>
                <a:ext uri="{63B3BB69-23CF-44E3-9099-C40C66FF867C}">
                  <a14:compatExt spid="_x0000_s1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276225</xdr:colOff>
          <xdr:row>27</xdr:row>
          <xdr:rowOff>171450</xdr:rowOff>
        </xdr:from>
        <xdr:to>
          <xdr:col>3</xdr:col>
          <xdr:colOff>266700</xdr:colOff>
          <xdr:row>29</xdr:row>
          <xdr:rowOff>171450</xdr:rowOff>
        </xdr:to>
        <xdr:sp macro="" textlink="">
          <xdr:nvSpPr>
            <xdr:cNvPr id="1259" name="Check Box 235" hidden="1">
              <a:extLst>
                <a:ext uri="{63B3BB69-23CF-44E3-9099-C40C66FF867C}">
                  <a14:compatExt spid="_x0000_s1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295275</xdr:colOff>
          <xdr:row>27</xdr:row>
          <xdr:rowOff>171450</xdr:rowOff>
        </xdr:from>
        <xdr:to>
          <xdr:col>4</xdr:col>
          <xdr:colOff>285750</xdr:colOff>
          <xdr:row>29</xdr:row>
          <xdr:rowOff>171450</xdr:rowOff>
        </xdr:to>
        <xdr:sp macro="" textlink="">
          <xdr:nvSpPr>
            <xdr:cNvPr id="1260" name="Check Box 236" hidden="1">
              <a:extLst>
                <a:ext uri="{63B3BB69-23CF-44E3-9099-C40C66FF867C}">
                  <a14:compatExt spid="_x0000_s1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285750</xdr:colOff>
          <xdr:row>27</xdr:row>
          <xdr:rowOff>171450</xdr:rowOff>
        </xdr:from>
        <xdr:to>
          <xdr:col>5</xdr:col>
          <xdr:colOff>276225</xdr:colOff>
          <xdr:row>29</xdr:row>
          <xdr:rowOff>171450</xdr:rowOff>
        </xdr:to>
        <xdr:sp macro="" textlink="">
          <xdr:nvSpPr>
            <xdr:cNvPr id="1261" name="Check Box 237" hidden="1">
              <a:extLst>
                <a:ext uri="{63B3BB69-23CF-44E3-9099-C40C66FF867C}">
                  <a14:compatExt spid="_x0000_s1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276225</xdr:colOff>
          <xdr:row>27</xdr:row>
          <xdr:rowOff>171450</xdr:rowOff>
        </xdr:from>
        <xdr:to>
          <xdr:col>6</xdr:col>
          <xdr:colOff>266700</xdr:colOff>
          <xdr:row>29</xdr:row>
          <xdr:rowOff>171450</xdr:rowOff>
        </xdr:to>
        <xdr:sp macro="" textlink="">
          <xdr:nvSpPr>
            <xdr:cNvPr id="1262" name="Check Box 238" hidden="1">
              <a:extLst>
                <a:ext uri="{63B3BB69-23CF-44E3-9099-C40C66FF867C}">
                  <a14:compatExt spid="_x0000_s1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27</xdr:row>
          <xdr:rowOff>171450</xdr:rowOff>
        </xdr:from>
        <xdr:to>
          <xdr:col>7</xdr:col>
          <xdr:colOff>257175</xdr:colOff>
          <xdr:row>29</xdr:row>
          <xdr:rowOff>171450</xdr:rowOff>
        </xdr:to>
        <xdr:sp macro="" textlink="">
          <xdr:nvSpPr>
            <xdr:cNvPr id="1263" name="Check Box 239" hidden="1">
              <a:extLst>
                <a:ext uri="{63B3BB69-23CF-44E3-9099-C40C66FF867C}">
                  <a14:compatExt spid="_x0000_s1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276225</xdr:colOff>
          <xdr:row>29</xdr:row>
          <xdr:rowOff>171450</xdr:rowOff>
        </xdr:from>
        <xdr:to>
          <xdr:col>2</xdr:col>
          <xdr:colOff>266700</xdr:colOff>
          <xdr:row>31</xdr:row>
          <xdr:rowOff>171450</xdr:rowOff>
        </xdr:to>
        <xdr:sp macro="" textlink="">
          <xdr:nvSpPr>
            <xdr:cNvPr id="1264" name="Check Box 240" hidden="1">
              <a:extLst>
                <a:ext uri="{63B3BB69-23CF-44E3-9099-C40C66FF867C}">
                  <a14:compatExt spid="_x0000_s1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276225</xdr:colOff>
          <xdr:row>29</xdr:row>
          <xdr:rowOff>171450</xdr:rowOff>
        </xdr:from>
        <xdr:to>
          <xdr:col>3</xdr:col>
          <xdr:colOff>266700</xdr:colOff>
          <xdr:row>31</xdr:row>
          <xdr:rowOff>171450</xdr:rowOff>
        </xdr:to>
        <xdr:sp macro="" textlink="">
          <xdr:nvSpPr>
            <xdr:cNvPr id="1265" name="Check Box 241" hidden="1">
              <a:extLst>
                <a:ext uri="{63B3BB69-23CF-44E3-9099-C40C66FF867C}">
                  <a14:compatExt spid="_x0000_s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295275</xdr:colOff>
          <xdr:row>29</xdr:row>
          <xdr:rowOff>171450</xdr:rowOff>
        </xdr:from>
        <xdr:to>
          <xdr:col>4</xdr:col>
          <xdr:colOff>285750</xdr:colOff>
          <xdr:row>31</xdr:row>
          <xdr:rowOff>171450</xdr:rowOff>
        </xdr:to>
        <xdr:sp macro="" textlink="">
          <xdr:nvSpPr>
            <xdr:cNvPr id="1266" name="Check Box 242" hidden="1">
              <a:extLst>
                <a:ext uri="{63B3BB69-23CF-44E3-9099-C40C66FF867C}">
                  <a14:compatExt spid="_x0000_s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285750</xdr:colOff>
          <xdr:row>29</xdr:row>
          <xdr:rowOff>171450</xdr:rowOff>
        </xdr:from>
        <xdr:to>
          <xdr:col>5</xdr:col>
          <xdr:colOff>276225</xdr:colOff>
          <xdr:row>31</xdr:row>
          <xdr:rowOff>171450</xdr:rowOff>
        </xdr:to>
        <xdr:sp macro="" textlink="">
          <xdr:nvSpPr>
            <xdr:cNvPr id="1267" name="Check Box 243" hidden="1">
              <a:extLst>
                <a:ext uri="{63B3BB69-23CF-44E3-9099-C40C66FF867C}">
                  <a14:compatExt spid="_x0000_s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276225</xdr:colOff>
          <xdr:row>29</xdr:row>
          <xdr:rowOff>171450</xdr:rowOff>
        </xdr:from>
        <xdr:to>
          <xdr:col>6</xdr:col>
          <xdr:colOff>266700</xdr:colOff>
          <xdr:row>31</xdr:row>
          <xdr:rowOff>171450</xdr:rowOff>
        </xdr:to>
        <xdr:sp macro="" textlink="">
          <xdr:nvSpPr>
            <xdr:cNvPr id="1268" name="Check Box 244" hidden="1">
              <a:extLst>
                <a:ext uri="{63B3BB69-23CF-44E3-9099-C40C66FF867C}">
                  <a14:compatExt spid="_x0000_s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29</xdr:row>
          <xdr:rowOff>171450</xdr:rowOff>
        </xdr:from>
        <xdr:to>
          <xdr:col>7</xdr:col>
          <xdr:colOff>257175</xdr:colOff>
          <xdr:row>31</xdr:row>
          <xdr:rowOff>171450</xdr:rowOff>
        </xdr:to>
        <xdr:sp macro="" textlink="">
          <xdr:nvSpPr>
            <xdr:cNvPr id="1269" name="Check Box 245" hidden="1">
              <a:extLst>
                <a:ext uri="{63B3BB69-23CF-44E3-9099-C40C66FF867C}">
                  <a14:compatExt spid="_x0000_s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276225</xdr:colOff>
          <xdr:row>31</xdr:row>
          <xdr:rowOff>171450</xdr:rowOff>
        </xdr:from>
        <xdr:to>
          <xdr:col>2</xdr:col>
          <xdr:colOff>266700</xdr:colOff>
          <xdr:row>33</xdr:row>
          <xdr:rowOff>171450</xdr:rowOff>
        </xdr:to>
        <xdr:sp macro="" textlink="">
          <xdr:nvSpPr>
            <xdr:cNvPr id="1270" name="Check Box 246" hidden="1">
              <a:extLst>
                <a:ext uri="{63B3BB69-23CF-44E3-9099-C40C66FF867C}">
                  <a14:compatExt spid="_x0000_s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276225</xdr:colOff>
          <xdr:row>31</xdr:row>
          <xdr:rowOff>171450</xdr:rowOff>
        </xdr:from>
        <xdr:to>
          <xdr:col>3</xdr:col>
          <xdr:colOff>266700</xdr:colOff>
          <xdr:row>33</xdr:row>
          <xdr:rowOff>171450</xdr:rowOff>
        </xdr:to>
        <xdr:sp macro="" textlink="">
          <xdr:nvSpPr>
            <xdr:cNvPr id="1271" name="Check Box 247" hidden="1">
              <a:extLst>
                <a:ext uri="{63B3BB69-23CF-44E3-9099-C40C66FF867C}">
                  <a14:compatExt spid="_x0000_s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295275</xdr:colOff>
          <xdr:row>31</xdr:row>
          <xdr:rowOff>171450</xdr:rowOff>
        </xdr:from>
        <xdr:to>
          <xdr:col>4</xdr:col>
          <xdr:colOff>285750</xdr:colOff>
          <xdr:row>33</xdr:row>
          <xdr:rowOff>171450</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285750</xdr:colOff>
          <xdr:row>31</xdr:row>
          <xdr:rowOff>171450</xdr:rowOff>
        </xdr:from>
        <xdr:to>
          <xdr:col>5</xdr:col>
          <xdr:colOff>276225</xdr:colOff>
          <xdr:row>33</xdr:row>
          <xdr:rowOff>171450</xdr:rowOff>
        </xdr:to>
        <xdr:sp macro="" textlink="">
          <xdr:nvSpPr>
            <xdr:cNvPr id="1273" name="Check Box 249" hidden="1">
              <a:extLst>
                <a:ext uri="{63B3BB69-23CF-44E3-9099-C40C66FF867C}">
                  <a14:compatExt spid="_x0000_s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276225</xdr:colOff>
          <xdr:row>31</xdr:row>
          <xdr:rowOff>171450</xdr:rowOff>
        </xdr:from>
        <xdr:to>
          <xdr:col>6</xdr:col>
          <xdr:colOff>266700</xdr:colOff>
          <xdr:row>33</xdr:row>
          <xdr:rowOff>171450</xdr:rowOff>
        </xdr:to>
        <xdr:sp macro="" textlink="">
          <xdr:nvSpPr>
            <xdr:cNvPr id="1274" name="Check Box 250" hidden="1">
              <a:extLst>
                <a:ext uri="{63B3BB69-23CF-44E3-9099-C40C66FF867C}">
                  <a14:compatExt spid="_x0000_s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31</xdr:row>
          <xdr:rowOff>171450</xdr:rowOff>
        </xdr:from>
        <xdr:to>
          <xdr:col>7</xdr:col>
          <xdr:colOff>257175</xdr:colOff>
          <xdr:row>33</xdr:row>
          <xdr:rowOff>171450</xdr:rowOff>
        </xdr:to>
        <xdr:sp macro="" textlink="">
          <xdr:nvSpPr>
            <xdr:cNvPr id="1275" name="Check Box 251" hidden="1">
              <a:extLst>
                <a:ext uri="{63B3BB69-23CF-44E3-9099-C40C66FF867C}">
                  <a14:compatExt spid="_x0000_s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276225</xdr:colOff>
          <xdr:row>33</xdr:row>
          <xdr:rowOff>171450</xdr:rowOff>
        </xdr:from>
        <xdr:to>
          <xdr:col>2</xdr:col>
          <xdr:colOff>266700</xdr:colOff>
          <xdr:row>35</xdr:row>
          <xdr:rowOff>171450</xdr:rowOff>
        </xdr:to>
        <xdr:sp macro="" textlink="">
          <xdr:nvSpPr>
            <xdr:cNvPr id="1276" name="Check Box 252" hidden="1">
              <a:extLst>
                <a:ext uri="{63B3BB69-23CF-44E3-9099-C40C66FF867C}">
                  <a14:compatExt spid="_x0000_s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276225</xdr:colOff>
          <xdr:row>33</xdr:row>
          <xdr:rowOff>171450</xdr:rowOff>
        </xdr:from>
        <xdr:to>
          <xdr:col>3</xdr:col>
          <xdr:colOff>266700</xdr:colOff>
          <xdr:row>35</xdr:row>
          <xdr:rowOff>171450</xdr:rowOff>
        </xdr:to>
        <xdr:sp macro="" textlink="">
          <xdr:nvSpPr>
            <xdr:cNvPr id="1277" name="Check Box 253" hidden="1">
              <a:extLst>
                <a:ext uri="{63B3BB69-23CF-44E3-9099-C40C66FF867C}">
                  <a14:compatExt spid="_x0000_s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295275</xdr:colOff>
          <xdr:row>33</xdr:row>
          <xdr:rowOff>171450</xdr:rowOff>
        </xdr:from>
        <xdr:to>
          <xdr:col>4</xdr:col>
          <xdr:colOff>285750</xdr:colOff>
          <xdr:row>35</xdr:row>
          <xdr:rowOff>171450</xdr:rowOff>
        </xdr:to>
        <xdr:sp macro="" textlink="">
          <xdr:nvSpPr>
            <xdr:cNvPr id="1278" name="Check Box 254" hidden="1">
              <a:extLst>
                <a:ext uri="{63B3BB69-23CF-44E3-9099-C40C66FF867C}">
                  <a14:compatExt spid="_x0000_s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285750</xdr:colOff>
          <xdr:row>33</xdr:row>
          <xdr:rowOff>171450</xdr:rowOff>
        </xdr:from>
        <xdr:to>
          <xdr:col>5</xdr:col>
          <xdr:colOff>276225</xdr:colOff>
          <xdr:row>35</xdr:row>
          <xdr:rowOff>171450</xdr:rowOff>
        </xdr:to>
        <xdr:sp macro="" textlink="">
          <xdr:nvSpPr>
            <xdr:cNvPr id="1279" name="Check Box 255" hidden="1">
              <a:extLst>
                <a:ext uri="{63B3BB69-23CF-44E3-9099-C40C66FF867C}">
                  <a14:compatExt spid="_x0000_s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276225</xdr:colOff>
          <xdr:row>33</xdr:row>
          <xdr:rowOff>171450</xdr:rowOff>
        </xdr:from>
        <xdr:to>
          <xdr:col>6</xdr:col>
          <xdr:colOff>266700</xdr:colOff>
          <xdr:row>35</xdr:row>
          <xdr:rowOff>171450</xdr:rowOff>
        </xdr:to>
        <xdr:sp macro="" textlink="">
          <xdr:nvSpPr>
            <xdr:cNvPr id="1280" name="Check Box 256" hidden="1">
              <a:extLst>
                <a:ext uri="{63B3BB69-23CF-44E3-9099-C40C66FF867C}">
                  <a14:compatExt spid="_x0000_s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33</xdr:row>
          <xdr:rowOff>171450</xdr:rowOff>
        </xdr:from>
        <xdr:to>
          <xdr:col>7</xdr:col>
          <xdr:colOff>257175</xdr:colOff>
          <xdr:row>35</xdr:row>
          <xdr:rowOff>171450</xdr:rowOff>
        </xdr:to>
        <xdr:sp macro="" textlink="">
          <xdr:nvSpPr>
            <xdr:cNvPr id="1281" name="Check Box 257" hidden="1">
              <a:extLst>
                <a:ext uri="{63B3BB69-23CF-44E3-9099-C40C66FF867C}">
                  <a14:compatExt spid="_x0000_s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13</xdr:row>
          <xdr:rowOff>0</xdr:rowOff>
        </xdr:from>
        <xdr:to>
          <xdr:col>8</xdr:col>
          <xdr:colOff>266700</xdr:colOff>
          <xdr:row>13</xdr:row>
          <xdr:rowOff>171450</xdr:rowOff>
        </xdr:to>
        <xdr:sp macro="" textlink="">
          <xdr:nvSpPr>
            <xdr:cNvPr id="1282" name="Check Box 258" hidden="1">
              <a:extLst>
                <a:ext uri="{63B3BB69-23CF-44E3-9099-C40C66FF867C}">
                  <a14:compatExt spid="_x0000_s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13</xdr:row>
          <xdr:rowOff>0</xdr:rowOff>
        </xdr:from>
        <xdr:to>
          <xdr:col>9</xdr:col>
          <xdr:colOff>285750</xdr:colOff>
          <xdr:row>13</xdr:row>
          <xdr:rowOff>171450</xdr:rowOff>
        </xdr:to>
        <xdr:sp macro="" textlink="">
          <xdr:nvSpPr>
            <xdr:cNvPr id="1283" name="Check Box 259" hidden="1">
              <a:extLst>
                <a:ext uri="{63B3BB69-23CF-44E3-9099-C40C66FF867C}">
                  <a14:compatExt spid="_x0000_s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285750</xdr:colOff>
          <xdr:row>13</xdr:row>
          <xdr:rowOff>0</xdr:rowOff>
        </xdr:from>
        <xdr:to>
          <xdr:col>10</xdr:col>
          <xdr:colOff>276225</xdr:colOff>
          <xdr:row>13</xdr:row>
          <xdr:rowOff>171450</xdr:rowOff>
        </xdr:to>
        <xdr:sp macro="" textlink="">
          <xdr:nvSpPr>
            <xdr:cNvPr id="1284" name="Check Box 260" hidden="1">
              <a:extLst>
                <a:ext uri="{63B3BB69-23CF-44E3-9099-C40C66FF867C}">
                  <a14:compatExt spid="_x0000_s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13</xdr:row>
          <xdr:rowOff>0</xdr:rowOff>
        </xdr:from>
        <xdr:to>
          <xdr:col>12</xdr:col>
          <xdr:colOff>0</xdr:colOff>
          <xdr:row>13</xdr:row>
          <xdr:rowOff>171450</xdr:rowOff>
        </xdr:to>
        <xdr:sp macro="" textlink="">
          <xdr:nvSpPr>
            <xdr:cNvPr id="1285" name="Check Box 261" hidden="1">
              <a:extLst>
                <a:ext uri="{63B3BB69-23CF-44E3-9099-C40C66FF867C}">
                  <a14:compatExt spid="_x0000_s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13</xdr:row>
          <xdr:rowOff>0</xdr:rowOff>
        </xdr:from>
        <xdr:to>
          <xdr:col>12</xdr:col>
          <xdr:colOff>257175</xdr:colOff>
          <xdr:row>13</xdr:row>
          <xdr:rowOff>171450</xdr:rowOff>
        </xdr:to>
        <xdr:sp macro="" textlink="">
          <xdr:nvSpPr>
            <xdr:cNvPr id="1286" name="Check Box 262" hidden="1">
              <a:extLst>
                <a:ext uri="{63B3BB69-23CF-44E3-9099-C40C66FF867C}">
                  <a14:compatExt spid="_x0000_s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276225</xdr:colOff>
          <xdr:row>12</xdr:row>
          <xdr:rowOff>257175</xdr:rowOff>
        </xdr:from>
        <xdr:to>
          <xdr:col>13</xdr:col>
          <xdr:colOff>266700</xdr:colOff>
          <xdr:row>13</xdr:row>
          <xdr:rowOff>171450</xdr:rowOff>
        </xdr:to>
        <xdr:sp macro="" textlink="">
          <xdr:nvSpPr>
            <xdr:cNvPr id="1287" name="Check Box 263" hidden="1">
              <a:extLst>
                <a:ext uri="{63B3BB69-23CF-44E3-9099-C40C66FF867C}">
                  <a14:compatExt spid="_x0000_s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13</xdr:row>
          <xdr:rowOff>171450</xdr:rowOff>
        </xdr:from>
        <xdr:to>
          <xdr:col>8</xdr:col>
          <xdr:colOff>266700</xdr:colOff>
          <xdr:row>15</xdr:row>
          <xdr:rowOff>171450</xdr:rowOff>
        </xdr:to>
        <xdr:sp macro="" textlink="">
          <xdr:nvSpPr>
            <xdr:cNvPr id="1288" name="Check Box 264" hidden="1">
              <a:extLst>
                <a:ext uri="{63B3BB69-23CF-44E3-9099-C40C66FF867C}">
                  <a14:compatExt spid="_x0000_s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13</xdr:row>
          <xdr:rowOff>171450</xdr:rowOff>
        </xdr:from>
        <xdr:to>
          <xdr:col>9</xdr:col>
          <xdr:colOff>276225</xdr:colOff>
          <xdr:row>15</xdr:row>
          <xdr:rowOff>171450</xdr:rowOff>
        </xdr:to>
        <xdr:sp macro="" textlink="">
          <xdr:nvSpPr>
            <xdr:cNvPr id="1289" name="Check Box 265" hidden="1">
              <a:extLst>
                <a:ext uri="{63B3BB69-23CF-44E3-9099-C40C66FF867C}">
                  <a14:compatExt spid="_x0000_s1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285750</xdr:colOff>
          <xdr:row>13</xdr:row>
          <xdr:rowOff>171450</xdr:rowOff>
        </xdr:from>
        <xdr:to>
          <xdr:col>10</xdr:col>
          <xdr:colOff>276225</xdr:colOff>
          <xdr:row>15</xdr:row>
          <xdr:rowOff>171450</xdr:rowOff>
        </xdr:to>
        <xdr:sp macro="" textlink="">
          <xdr:nvSpPr>
            <xdr:cNvPr id="1290" name="Check Box 266" hidden="1">
              <a:extLst>
                <a:ext uri="{63B3BB69-23CF-44E3-9099-C40C66FF867C}">
                  <a14:compatExt spid="_x0000_s1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285750</xdr:colOff>
          <xdr:row>13</xdr:row>
          <xdr:rowOff>171450</xdr:rowOff>
        </xdr:from>
        <xdr:to>
          <xdr:col>11</xdr:col>
          <xdr:colOff>276225</xdr:colOff>
          <xdr:row>15</xdr:row>
          <xdr:rowOff>171450</xdr:rowOff>
        </xdr:to>
        <xdr:sp macro="" textlink="">
          <xdr:nvSpPr>
            <xdr:cNvPr id="1291" name="Check Box 267" hidden="1">
              <a:extLst>
                <a:ext uri="{63B3BB69-23CF-44E3-9099-C40C66FF867C}">
                  <a14:compatExt spid="_x0000_s1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13</xdr:row>
          <xdr:rowOff>171450</xdr:rowOff>
        </xdr:from>
        <xdr:to>
          <xdr:col>12</xdr:col>
          <xdr:colOff>257175</xdr:colOff>
          <xdr:row>15</xdr:row>
          <xdr:rowOff>171450</xdr:rowOff>
        </xdr:to>
        <xdr:sp macro="" textlink="">
          <xdr:nvSpPr>
            <xdr:cNvPr id="1292" name="Check Box 268" hidden="1">
              <a:extLst>
                <a:ext uri="{63B3BB69-23CF-44E3-9099-C40C66FF867C}">
                  <a14:compatExt spid="_x0000_s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13</xdr:row>
          <xdr:rowOff>171450</xdr:rowOff>
        </xdr:from>
        <xdr:to>
          <xdr:col>13</xdr:col>
          <xdr:colOff>257175</xdr:colOff>
          <xdr:row>15</xdr:row>
          <xdr:rowOff>171450</xdr:rowOff>
        </xdr:to>
        <xdr:sp macro="" textlink="">
          <xdr:nvSpPr>
            <xdr:cNvPr id="1293" name="Check Box 269" hidden="1">
              <a:extLst>
                <a:ext uri="{63B3BB69-23CF-44E3-9099-C40C66FF867C}">
                  <a14:compatExt spid="_x0000_s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15</xdr:row>
          <xdr:rowOff>171450</xdr:rowOff>
        </xdr:from>
        <xdr:to>
          <xdr:col>8</xdr:col>
          <xdr:colOff>266700</xdr:colOff>
          <xdr:row>17</xdr:row>
          <xdr:rowOff>171450</xdr:rowOff>
        </xdr:to>
        <xdr:sp macro="" textlink="">
          <xdr:nvSpPr>
            <xdr:cNvPr id="1294" name="Check Box 270" hidden="1">
              <a:extLst>
                <a:ext uri="{63B3BB69-23CF-44E3-9099-C40C66FF867C}">
                  <a14:compatExt spid="_x0000_s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15</xdr:row>
          <xdr:rowOff>171450</xdr:rowOff>
        </xdr:from>
        <xdr:to>
          <xdr:col>9</xdr:col>
          <xdr:colOff>276225</xdr:colOff>
          <xdr:row>17</xdr:row>
          <xdr:rowOff>171450</xdr:rowOff>
        </xdr:to>
        <xdr:sp macro="" textlink="">
          <xdr:nvSpPr>
            <xdr:cNvPr id="1295" name="Check Box 271" hidden="1">
              <a:extLst>
                <a:ext uri="{63B3BB69-23CF-44E3-9099-C40C66FF867C}">
                  <a14:compatExt spid="_x0000_s1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285750</xdr:colOff>
          <xdr:row>15</xdr:row>
          <xdr:rowOff>171450</xdr:rowOff>
        </xdr:from>
        <xdr:to>
          <xdr:col>10</xdr:col>
          <xdr:colOff>276225</xdr:colOff>
          <xdr:row>17</xdr:row>
          <xdr:rowOff>171450</xdr:rowOff>
        </xdr:to>
        <xdr:sp macro="" textlink="">
          <xdr:nvSpPr>
            <xdr:cNvPr id="1296" name="Check Box 272" hidden="1">
              <a:extLst>
                <a:ext uri="{63B3BB69-23CF-44E3-9099-C40C66FF867C}">
                  <a14:compatExt spid="_x0000_s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285750</xdr:colOff>
          <xdr:row>15</xdr:row>
          <xdr:rowOff>171450</xdr:rowOff>
        </xdr:from>
        <xdr:to>
          <xdr:col>11</xdr:col>
          <xdr:colOff>276225</xdr:colOff>
          <xdr:row>17</xdr:row>
          <xdr:rowOff>171450</xdr:rowOff>
        </xdr:to>
        <xdr:sp macro="" textlink="">
          <xdr:nvSpPr>
            <xdr:cNvPr id="1297" name="Check Box 273" hidden="1">
              <a:extLst>
                <a:ext uri="{63B3BB69-23CF-44E3-9099-C40C66FF867C}">
                  <a14:compatExt spid="_x0000_s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15</xdr:row>
          <xdr:rowOff>171450</xdr:rowOff>
        </xdr:from>
        <xdr:to>
          <xdr:col>12</xdr:col>
          <xdr:colOff>257175</xdr:colOff>
          <xdr:row>17</xdr:row>
          <xdr:rowOff>171450</xdr:rowOff>
        </xdr:to>
        <xdr:sp macro="" textlink="">
          <xdr:nvSpPr>
            <xdr:cNvPr id="1298" name="Check Box 274" hidden="1">
              <a:extLst>
                <a:ext uri="{63B3BB69-23CF-44E3-9099-C40C66FF867C}">
                  <a14:compatExt spid="_x0000_s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15</xdr:row>
          <xdr:rowOff>171450</xdr:rowOff>
        </xdr:from>
        <xdr:to>
          <xdr:col>13</xdr:col>
          <xdr:colOff>257175</xdr:colOff>
          <xdr:row>17</xdr:row>
          <xdr:rowOff>171450</xdr:rowOff>
        </xdr:to>
        <xdr:sp macro="" textlink="">
          <xdr:nvSpPr>
            <xdr:cNvPr id="1299" name="Check Box 275" hidden="1">
              <a:extLst>
                <a:ext uri="{63B3BB69-23CF-44E3-9099-C40C66FF867C}">
                  <a14:compatExt spid="_x0000_s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17</xdr:row>
          <xdr:rowOff>171450</xdr:rowOff>
        </xdr:from>
        <xdr:to>
          <xdr:col>8</xdr:col>
          <xdr:colOff>266700</xdr:colOff>
          <xdr:row>19</xdr:row>
          <xdr:rowOff>171450</xdr:rowOff>
        </xdr:to>
        <xdr:sp macro="" textlink="">
          <xdr:nvSpPr>
            <xdr:cNvPr id="1300" name="Check Box 276" hidden="1">
              <a:extLst>
                <a:ext uri="{63B3BB69-23CF-44E3-9099-C40C66FF867C}">
                  <a14:compatExt spid="_x0000_s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17</xdr:row>
          <xdr:rowOff>171450</xdr:rowOff>
        </xdr:from>
        <xdr:to>
          <xdr:col>9</xdr:col>
          <xdr:colOff>276225</xdr:colOff>
          <xdr:row>19</xdr:row>
          <xdr:rowOff>171450</xdr:rowOff>
        </xdr:to>
        <xdr:sp macro="" textlink="">
          <xdr:nvSpPr>
            <xdr:cNvPr id="1301" name="Check Box 277" hidden="1">
              <a:extLst>
                <a:ext uri="{63B3BB69-23CF-44E3-9099-C40C66FF867C}">
                  <a14:compatExt spid="_x0000_s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285750</xdr:colOff>
          <xdr:row>17</xdr:row>
          <xdr:rowOff>171450</xdr:rowOff>
        </xdr:from>
        <xdr:to>
          <xdr:col>10</xdr:col>
          <xdr:colOff>276225</xdr:colOff>
          <xdr:row>19</xdr:row>
          <xdr:rowOff>171450</xdr:rowOff>
        </xdr:to>
        <xdr:sp macro="" textlink="">
          <xdr:nvSpPr>
            <xdr:cNvPr id="1302" name="Check Box 278" hidden="1">
              <a:extLst>
                <a:ext uri="{63B3BB69-23CF-44E3-9099-C40C66FF867C}">
                  <a14:compatExt spid="_x0000_s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285750</xdr:colOff>
          <xdr:row>17</xdr:row>
          <xdr:rowOff>171450</xdr:rowOff>
        </xdr:from>
        <xdr:to>
          <xdr:col>11</xdr:col>
          <xdr:colOff>276225</xdr:colOff>
          <xdr:row>19</xdr:row>
          <xdr:rowOff>171450</xdr:rowOff>
        </xdr:to>
        <xdr:sp macro="" textlink="">
          <xdr:nvSpPr>
            <xdr:cNvPr id="1303" name="Check Box 279" hidden="1">
              <a:extLst>
                <a:ext uri="{63B3BB69-23CF-44E3-9099-C40C66FF867C}">
                  <a14:compatExt spid="_x0000_s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17</xdr:row>
          <xdr:rowOff>171450</xdr:rowOff>
        </xdr:from>
        <xdr:to>
          <xdr:col>12</xdr:col>
          <xdr:colOff>257175</xdr:colOff>
          <xdr:row>19</xdr:row>
          <xdr:rowOff>171450</xdr:rowOff>
        </xdr:to>
        <xdr:sp macro="" textlink="">
          <xdr:nvSpPr>
            <xdr:cNvPr id="1304" name="Check Box 280" hidden="1">
              <a:extLst>
                <a:ext uri="{63B3BB69-23CF-44E3-9099-C40C66FF867C}">
                  <a14:compatExt spid="_x0000_s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17</xdr:row>
          <xdr:rowOff>171450</xdr:rowOff>
        </xdr:from>
        <xdr:to>
          <xdr:col>13</xdr:col>
          <xdr:colOff>257175</xdr:colOff>
          <xdr:row>19</xdr:row>
          <xdr:rowOff>171450</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19</xdr:row>
          <xdr:rowOff>171450</xdr:rowOff>
        </xdr:from>
        <xdr:to>
          <xdr:col>8</xdr:col>
          <xdr:colOff>266700</xdr:colOff>
          <xdr:row>22</xdr:row>
          <xdr:rowOff>0</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19</xdr:row>
          <xdr:rowOff>171450</xdr:rowOff>
        </xdr:from>
        <xdr:to>
          <xdr:col>9</xdr:col>
          <xdr:colOff>276225</xdr:colOff>
          <xdr:row>22</xdr:row>
          <xdr:rowOff>0</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285750</xdr:colOff>
          <xdr:row>19</xdr:row>
          <xdr:rowOff>171450</xdr:rowOff>
        </xdr:from>
        <xdr:to>
          <xdr:col>10</xdr:col>
          <xdr:colOff>276225</xdr:colOff>
          <xdr:row>22</xdr:row>
          <xdr:rowOff>0</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285750</xdr:colOff>
          <xdr:row>19</xdr:row>
          <xdr:rowOff>171450</xdr:rowOff>
        </xdr:from>
        <xdr:to>
          <xdr:col>11</xdr:col>
          <xdr:colOff>276225</xdr:colOff>
          <xdr:row>22</xdr:row>
          <xdr:rowOff>0</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19</xdr:row>
          <xdr:rowOff>171450</xdr:rowOff>
        </xdr:from>
        <xdr:to>
          <xdr:col>12</xdr:col>
          <xdr:colOff>257175</xdr:colOff>
          <xdr:row>22</xdr:row>
          <xdr:rowOff>0</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19</xdr:row>
          <xdr:rowOff>171450</xdr:rowOff>
        </xdr:from>
        <xdr:to>
          <xdr:col>13</xdr:col>
          <xdr:colOff>257175</xdr:colOff>
          <xdr:row>22</xdr:row>
          <xdr:rowOff>0</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22</xdr:row>
          <xdr:rowOff>0</xdr:rowOff>
        </xdr:from>
        <xdr:to>
          <xdr:col>8</xdr:col>
          <xdr:colOff>266700</xdr:colOff>
          <xdr:row>23</xdr:row>
          <xdr:rowOff>171450</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22</xdr:row>
          <xdr:rowOff>0</xdr:rowOff>
        </xdr:from>
        <xdr:to>
          <xdr:col>9</xdr:col>
          <xdr:colOff>276225</xdr:colOff>
          <xdr:row>23</xdr:row>
          <xdr:rowOff>171450</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285750</xdr:colOff>
          <xdr:row>22</xdr:row>
          <xdr:rowOff>0</xdr:rowOff>
        </xdr:from>
        <xdr:to>
          <xdr:col>10</xdr:col>
          <xdr:colOff>276225</xdr:colOff>
          <xdr:row>23</xdr:row>
          <xdr:rowOff>171450</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285750</xdr:colOff>
          <xdr:row>22</xdr:row>
          <xdr:rowOff>0</xdr:rowOff>
        </xdr:from>
        <xdr:to>
          <xdr:col>11</xdr:col>
          <xdr:colOff>276225</xdr:colOff>
          <xdr:row>23</xdr:row>
          <xdr:rowOff>171450</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22</xdr:row>
          <xdr:rowOff>0</xdr:rowOff>
        </xdr:from>
        <xdr:to>
          <xdr:col>12</xdr:col>
          <xdr:colOff>257175</xdr:colOff>
          <xdr:row>23</xdr:row>
          <xdr:rowOff>171450</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22</xdr:row>
          <xdr:rowOff>0</xdr:rowOff>
        </xdr:from>
        <xdr:to>
          <xdr:col>13</xdr:col>
          <xdr:colOff>257175</xdr:colOff>
          <xdr:row>23</xdr:row>
          <xdr:rowOff>171450</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23</xdr:row>
          <xdr:rowOff>171450</xdr:rowOff>
        </xdr:from>
        <xdr:to>
          <xdr:col>8</xdr:col>
          <xdr:colOff>266700</xdr:colOff>
          <xdr:row>25</xdr:row>
          <xdr:rowOff>171450</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23</xdr:row>
          <xdr:rowOff>171450</xdr:rowOff>
        </xdr:from>
        <xdr:to>
          <xdr:col>9</xdr:col>
          <xdr:colOff>276225</xdr:colOff>
          <xdr:row>25</xdr:row>
          <xdr:rowOff>171450</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285750</xdr:colOff>
          <xdr:row>23</xdr:row>
          <xdr:rowOff>171450</xdr:rowOff>
        </xdr:from>
        <xdr:to>
          <xdr:col>10</xdr:col>
          <xdr:colOff>276225</xdr:colOff>
          <xdr:row>25</xdr:row>
          <xdr:rowOff>171450</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285750</xdr:colOff>
          <xdr:row>23</xdr:row>
          <xdr:rowOff>171450</xdr:rowOff>
        </xdr:from>
        <xdr:to>
          <xdr:col>11</xdr:col>
          <xdr:colOff>276225</xdr:colOff>
          <xdr:row>25</xdr:row>
          <xdr:rowOff>171450</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23</xdr:row>
          <xdr:rowOff>171450</xdr:rowOff>
        </xdr:from>
        <xdr:to>
          <xdr:col>12</xdr:col>
          <xdr:colOff>257175</xdr:colOff>
          <xdr:row>25</xdr:row>
          <xdr:rowOff>171450</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23</xdr:row>
          <xdr:rowOff>171450</xdr:rowOff>
        </xdr:from>
        <xdr:to>
          <xdr:col>13</xdr:col>
          <xdr:colOff>257175</xdr:colOff>
          <xdr:row>25</xdr:row>
          <xdr:rowOff>171450</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25</xdr:row>
          <xdr:rowOff>171450</xdr:rowOff>
        </xdr:from>
        <xdr:to>
          <xdr:col>8</xdr:col>
          <xdr:colOff>266700</xdr:colOff>
          <xdr:row>27</xdr:row>
          <xdr:rowOff>171450</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25</xdr:row>
          <xdr:rowOff>171450</xdr:rowOff>
        </xdr:from>
        <xdr:to>
          <xdr:col>9</xdr:col>
          <xdr:colOff>276225</xdr:colOff>
          <xdr:row>27</xdr:row>
          <xdr:rowOff>171450</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285750</xdr:colOff>
          <xdr:row>25</xdr:row>
          <xdr:rowOff>171450</xdr:rowOff>
        </xdr:from>
        <xdr:to>
          <xdr:col>10</xdr:col>
          <xdr:colOff>276225</xdr:colOff>
          <xdr:row>27</xdr:row>
          <xdr:rowOff>171450</xdr:rowOff>
        </xdr:to>
        <xdr:sp macro="" textlink="">
          <xdr:nvSpPr>
            <xdr:cNvPr id="1326" name="Check Box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285750</xdr:colOff>
          <xdr:row>25</xdr:row>
          <xdr:rowOff>171450</xdr:rowOff>
        </xdr:from>
        <xdr:to>
          <xdr:col>11</xdr:col>
          <xdr:colOff>276225</xdr:colOff>
          <xdr:row>27</xdr:row>
          <xdr:rowOff>171450</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25</xdr:row>
          <xdr:rowOff>171450</xdr:rowOff>
        </xdr:from>
        <xdr:to>
          <xdr:col>12</xdr:col>
          <xdr:colOff>257175</xdr:colOff>
          <xdr:row>27</xdr:row>
          <xdr:rowOff>171450</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25</xdr:row>
          <xdr:rowOff>171450</xdr:rowOff>
        </xdr:from>
        <xdr:to>
          <xdr:col>13</xdr:col>
          <xdr:colOff>257175</xdr:colOff>
          <xdr:row>27</xdr:row>
          <xdr:rowOff>171450</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27</xdr:row>
          <xdr:rowOff>171450</xdr:rowOff>
        </xdr:from>
        <xdr:to>
          <xdr:col>8</xdr:col>
          <xdr:colOff>266700</xdr:colOff>
          <xdr:row>29</xdr:row>
          <xdr:rowOff>171450</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27</xdr:row>
          <xdr:rowOff>171450</xdr:rowOff>
        </xdr:from>
        <xdr:to>
          <xdr:col>9</xdr:col>
          <xdr:colOff>276225</xdr:colOff>
          <xdr:row>29</xdr:row>
          <xdr:rowOff>171450</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285750</xdr:colOff>
          <xdr:row>27</xdr:row>
          <xdr:rowOff>171450</xdr:rowOff>
        </xdr:from>
        <xdr:to>
          <xdr:col>10</xdr:col>
          <xdr:colOff>276225</xdr:colOff>
          <xdr:row>29</xdr:row>
          <xdr:rowOff>171450</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285750</xdr:colOff>
          <xdr:row>27</xdr:row>
          <xdr:rowOff>171450</xdr:rowOff>
        </xdr:from>
        <xdr:to>
          <xdr:col>11</xdr:col>
          <xdr:colOff>276225</xdr:colOff>
          <xdr:row>29</xdr:row>
          <xdr:rowOff>171450</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27</xdr:row>
          <xdr:rowOff>171450</xdr:rowOff>
        </xdr:from>
        <xdr:to>
          <xdr:col>12</xdr:col>
          <xdr:colOff>257175</xdr:colOff>
          <xdr:row>29</xdr:row>
          <xdr:rowOff>171450</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27</xdr:row>
          <xdr:rowOff>171450</xdr:rowOff>
        </xdr:from>
        <xdr:to>
          <xdr:col>13</xdr:col>
          <xdr:colOff>257175</xdr:colOff>
          <xdr:row>29</xdr:row>
          <xdr:rowOff>171450</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29</xdr:row>
          <xdr:rowOff>171450</xdr:rowOff>
        </xdr:from>
        <xdr:to>
          <xdr:col>8</xdr:col>
          <xdr:colOff>266700</xdr:colOff>
          <xdr:row>31</xdr:row>
          <xdr:rowOff>171450</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29</xdr:row>
          <xdr:rowOff>171450</xdr:rowOff>
        </xdr:from>
        <xdr:to>
          <xdr:col>9</xdr:col>
          <xdr:colOff>276225</xdr:colOff>
          <xdr:row>31</xdr:row>
          <xdr:rowOff>171450</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285750</xdr:colOff>
          <xdr:row>29</xdr:row>
          <xdr:rowOff>171450</xdr:rowOff>
        </xdr:from>
        <xdr:to>
          <xdr:col>10</xdr:col>
          <xdr:colOff>276225</xdr:colOff>
          <xdr:row>31</xdr:row>
          <xdr:rowOff>171450</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285750</xdr:colOff>
          <xdr:row>29</xdr:row>
          <xdr:rowOff>171450</xdr:rowOff>
        </xdr:from>
        <xdr:to>
          <xdr:col>11</xdr:col>
          <xdr:colOff>276225</xdr:colOff>
          <xdr:row>31</xdr:row>
          <xdr:rowOff>171450</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29</xdr:row>
          <xdr:rowOff>171450</xdr:rowOff>
        </xdr:from>
        <xdr:to>
          <xdr:col>12</xdr:col>
          <xdr:colOff>257175</xdr:colOff>
          <xdr:row>31</xdr:row>
          <xdr:rowOff>171450</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29</xdr:row>
          <xdr:rowOff>171450</xdr:rowOff>
        </xdr:from>
        <xdr:to>
          <xdr:col>13</xdr:col>
          <xdr:colOff>257175</xdr:colOff>
          <xdr:row>31</xdr:row>
          <xdr:rowOff>171450</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31</xdr:row>
          <xdr:rowOff>171450</xdr:rowOff>
        </xdr:from>
        <xdr:to>
          <xdr:col>8</xdr:col>
          <xdr:colOff>266700</xdr:colOff>
          <xdr:row>33</xdr:row>
          <xdr:rowOff>171450</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31</xdr:row>
          <xdr:rowOff>171450</xdr:rowOff>
        </xdr:from>
        <xdr:to>
          <xdr:col>9</xdr:col>
          <xdr:colOff>276225</xdr:colOff>
          <xdr:row>33</xdr:row>
          <xdr:rowOff>171450</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285750</xdr:colOff>
          <xdr:row>31</xdr:row>
          <xdr:rowOff>171450</xdr:rowOff>
        </xdr:from>
        <xdr:to>
          <xdr:col>10</xdr:col>
          <xdr:colOff>276225</xdr:colOff>
          <xdr:row>33</xdr:row>
          <xdr:rowOff>171450</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285750</xdr:colOff>
          <xdr:row>31</xdr:row>
          <xdr:rowOff>171450</xdr:rowOff>
        </xdr:from>
        <xdr:to>
          <xdr:col>11</xdr:col>
          <xdr:colOff>276225</xdr:colOff>
          <xdr:row>33</xdr:row>
          <xdr:rowOff>171450</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31</xdr:row>
          <xdr:rowOff>171450</xdr:rowOff>
        </xdr:from>
        <xdr:to>
          <xdr:col>12</xdr:col>
          <xdr:colOff>257175</xdr:colOff>
          <xdr:row>33</xdr:row>
          <xdr:rowOff>171450</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31</xdr:row>
          <xdr:rowOff>171450</xdr:rowOff>
        </xdr:from>
        <xdr:to>
          <xdr:col>13</xdr:col>
          <xdr:colOff>257175</xdr:colOff>
          <xdr:row>33</xdr:row>
          <xdr:rowOff>171450</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33</xdr:row>
          <xdr:rowOff>171450</xdr:rowOff>
        </xdr:from>
        <xdr:to>
          <xdr:col>8</xdr:col>
          <xdr:colOff>266700</xdr:colOff>
          <xdr:row>35</xdr:row>
          <xdr:rowOff>171450</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33</xdr:row>
          <xdr:rowOff>171450</xdr:rowOff>
        </xdr:from>
        <xdr:to>
          <xdr:col>9</xdr:col>
          <xdr:colOff>276225</xdr:colOff>
          <xdr:row>35</xdr:row>
          <xdr:rowOff>171450</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285750</xdr:colOff>
          <xdr:row>33</xdr:row>
          <xdr:rowOff>171450</xdr:rowOff>
        </xdr:from>
        <xdr:to>
          <xdr:col>10</xdr:col>
          <xdr:colOff>276225</xdr:colOff>
          <xdr:row>35</xdr:row>
          <xdr:rowOff>171450</xdr:rowOff>
        </xdr:to>
        <xdr:sp macro="" textlink="">
          <xdr:nvSpPr>
            <xdr:cNvPr id="1350" name="Check Box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285750</xdr:colOff>
          <xdr:row>33</xdr:row>
          <xdr:rowOff>171450</xdr:rowOff>
        </xdr:from>
        <xdr:to>
          <xdr:col>11</xdr:col>
          <xdr:colOff>276225</xdr:colOff>
          <xdr:row>35</xdr:row>
          <xdr:rowOff>171450</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33</xdr:row>
          <xdr:rowOff>171450</xdr:rowOff>
        </xdr:from>
        <xdr:to>
          <xdr:col>12</xdr:col>
          <xdr:colOff>257175</xdr:colOff>
          <xdr:row>35</xdr:row>
          <xdr:rowOff>171450</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33</xdr:row>
          <xdr:rowOff>171450</xdr:rowOff>
        </xdr:from>
        <xdr:to>
          <xdr:col>13</xdr:col>
          <xdr:colOff>257175</xdr:colOff>
          <xdr:row>35</xdr:row>
          <xdr:rowOff>171450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276225</xdr:colOff>
          <xdr:row>12</xdr:row>
          <xdr:rowOff>257175</xdr:rowOff>
        </xdr:from>
        <xdr:to>
          <xdr:col>14</xdr:col>
          <xdr:colOff>266700</xdr:colOff>
          <xdr:row>13</xdr:row>
          <xdr:rowOff>171450</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12</xdr:row>
          <xdr:rowOff>257175</xdr:rowOff>
        </xdr:from>
        <xdr:to>
          <xdr:col>15</xdr:col>
          <xdr:colOff>257175</xdr:colOff>
          <xdr:row>13</xdr:row>
          <xdr:rowOff>171450</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276225</xdr:colOff>
          <xdr:row>12</xdr:row>
          <xdr:rowOff>257175</xdr:rowOff>
        </xdr:from>
        <xdr:to>
          <xdr:col>16</xdr:col>
          <xdr:colOff>266700</xdr:colOff>
          <xdr:row>13</xdr:row>
          <xdr:rowOff>171450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13</xdr:row>
          <xdr:rowOff>171450</xdr:rowOff>
        </xdr:from>
        <xdr:to>
          <xdr:col>14</xdr:col>
          <xdr:colOff>257175</xdr:colOff>
          <xdr:row>15</xdr:row>
          <xdr:rowOff>171450</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13</xdr:row>
          <xdr:rowOff>171450</xdr:rowOff>
        </xdr:from>
        <xdr:to>
          <xdr:col>15</xdr:col>
          <xdr:colOff>257175</xdr:colOff>
          <xdr:row>15</xdr:row>
          <xdr:rowOff>171450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15</xdr:row>
          <xdr:rowOff>171450</xdr:rowOff>
        </xdr:from>
        <xdr:to>
          <xdr:col>14</xdr:col>
          <xdr:colOff>257175</xdr:colOff>
          <xdr:row>17</xdr:row>
          <xdr:rowOff>171450</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15</xdr:row>
          <xdr:rowOff>171450</xdr:rowOff>
        </xdr:from>
        <xdr:to>
          <xdr:col>15</xdr:col>
          <xdr:colOff>257175</xdr:colOff>
          <xdr:row>17</xdr:row>
          <xdr:rowOff>171450</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15</xdr:row>
          <xdr:rowOff>171450</xdr:rowOff>
        </xdr:from>
        <xdr:to>
          <xdr:col>16</xdr:col>
          <xdr:colOff>257175</xdr:colOff>
          <xdr:row>17</xdr:row>
          <xdr:rowOff>171450</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17</xdr:row>
          <xdr:rowOff>171450</xdr:rowOff>
        </xdr:from>
        <xdr:to>
          <xdr:col>14</xdr:col>
          <xdr:colOff>257175</xdr:colOff>
          <xdr:row>19</xdr:row>
          <xdr:rowOff>171450</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17</xdr:row>
          <xdr:rowOff>171450</xdr:rowOff>
        </xdr:from>
        <xdr:to>
          <xdr:col>15</xdr:col>
          <xdr:colOff>257175</xdr:colOff>
          <xdr:row>19</xdr:row>
          <xdr:rowOff>171450</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19</xdr:row>
          <xdr:rowOff>171450</xdr:rowOff>
        </xdr:from>
        <xdr:to>
          <xdr:col>14</xdr:col>
          <xdr:colOff>257175</xdr:colOff>
          <xdr:row>22</xdr:row>
          <xdr:rowOff>0</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19</xdr:row>
          <xdr:rowOff>171450</xdr:rowOff>
        </xdr:from>
        <xdr:to>
          <xdr:col>15</xdr:col>
          <xdr:colOff>257175</xdr:colOff>
          <xdr:row>22</xdr:row>
          <xdr:rowOff>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19</xdr:row>
          <xdr:rowOff>171450</xdr:rowOff>
        </xdr:from>
        <xdr:to>
          <xdr:col>16</xdr:col>
          <xdr:colOff>257175</xdr:colOff>
          <xdr:row>22</xdr:row>
          <xdr:rowOff>0</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22</xdr:row>
          <xdr:rowOff>0</xdr:rowOff>
        </xdr:from>
        <xdr:to>
          <xdr:col>14</xdr:col>
          <xdr:colOff>257175</xdr:colOff>
          <xdr:row>23</xdr:row>
          <xdr:rowOff>171450</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22</xdr:row>
          <xdr:rowOff>0</xdr:rowOff>
        </xdr:from>
        <xdr:to>
          <xdr:col>15</xdr:col>
          <xdr:colOff>257175</xdr:colOff>
          <xdr:row>23</xdr:row>
          <xdr:rowOff>171450</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23</xdr:row>
          <xdr:rowOff>171450</xdr:rowOff>
        </xdr:from>
        <xdr:to>
          <xdr:col>14</xdr:col>
          <xdr:colOff>257175</xdr:colOff>
          <xdr:row>25</xdr:row>
          <xdr:rowOff>171450</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23</xdr:row>
          <xdr:rowOff>171450</xdr:rowOff>
        </xdr:from>
        <xdr:to>
          <xdr:col>15</xdr:col>
          <xdr:colOff>257175</xdr:colOff>
          <xdr:row>25</xdr:row>
          <xdr:rowOff>171450</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23</xdr:row>
          <xdr:rowOff>171450</xdr:rowOff>
        </xdr:from>
        <xdr:to>
          <xdr:col>16</xdr:col>
          <xdr:colOff>257175</xdr:colOff>
          <xdr:row>25</xdr:row>
          <xdr:rowOff>171450</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25</xdr:row>
          <xdr:rowOff>171450</xdr:rowOff>
        </xdr:from>
        <xdr:to>
          <xdr:col>14</xdr:col>
          <xdr:colOff>257175</xdr:colOff>
          <xdr:row>27</xdr:row>
          <xdr:rowOff>171450</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25</xdr:row>
          <xdr:rowOff>171450</xdr:rowOff>
        </xdr:from>
        <xdr:to>
          <xdr:col>15</xdr:col>
          <xdr:colOff>257175</xdr:colOff>
          <xdr:row>27</xdr:row>
          <xdr:rowOff>171450</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27</xdr:row>
          <xdr:rowOff>171450</xdr:rowOff>
        </xdr:from>
        <xdr:to>
          <xdr:col>14</xdr:col>
          <xdr:colOff>257175</xdr:colOff>
          <xdr:row>29</xdr:row>
          <xdr:rowOff>171450</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27</xdr:row>
          <xdr:rowOff>171450</xdr:rowOff>
        </xdr:from>
        <xdr:to>
          <xdr:col>15</xdr:col>
          <xdr:colOff>257175</xdr:colOff>
          <xdr:row>29</xdr:row>
          <xdr:rowOff>171450</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27</xdr:row>
          <xdr:rowOff>171450</xdr:rowOff>
        </xdr:from>
        <xdr:to>
          <xdr:col>16</xdr:col>
          <xdr:colOff>257175</xdr:colOff>
          <xdr:row>29</xdr:row>
          <xdr:rowOff>171450</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29</xdr:row>
          <xdr:rowOff>171450</xdr:rowOff>
        </xdr:from>
        <xdr:to>
          <xdr:col>14</xdr:col>
          <xdr:colOff>257175</xdr:colOff>
          <xdr:row>31</xdr:row>
          <xdr:rowOff>171450</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29</xdr:row>
          <xdr:rowOff>171450</xdr:rowOff>
        </xdr:from>
        <xdr:to>
          <xdr:col>15</xdr:col>
          <xdr:colOff>257175</xdr:colOff>
          <xdr:row>31</xdr:row>
          <xdr:rowOff>171450</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31</xdr:row>
          <xdr:rowOff>171450</xdr:rowOff>
        </xdr:from>
        <xdr:to>
          <xdr:col>14</xdr:col>
          <xdr:colOff>257175</xdr:colOff>
          <xdr:row>33</xdr:row>
          <xdr:rowOff>171450</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31</xdr:row>
          <xdr:rowOff>171450</xdr:rowOff>
        </xdr:from>
        <xdr:to>
          <xdr:col>15</xdr:col>
          <xdr:colOff>257175</xdr:colOff>
          <xdr:row>33</xdr:row>
          <xdr:rowOff>171450</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31</xdr:row>
          <xdr:rowOff>171450</xdr:rowOff>
        </xdr:from>
        <xdr:to>
          <xdr:col>16</xdr:col>
          <xdr:colOff>257175</xdr:colOff>
          <xdr:row>33</xdr:row>
          <xdr:rowOff>171450</xdr:rowOff>
        </xdr:to>
        <xdr:sp macro="" textlink="">
          <xdr:nvSpPr>
            <xdr:cNvPr id="1381" name="Check Box 357" hidden="1">
              <a:extLst>
                <a:ext uri="{63B3BB69-23CF-44E3-9099-C40C66FF867C}">
                  <a14:compatExt spid="_x0000_s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33</xdr:row>
          <xdr:rowOff>171450</xdr:rowOff>
        </xdr:from>
        <xdr:to>
          <xdr:col>14</xdr:col>
          <xdr:colOff>257175</xdr:colOff>
          <xdr:row>35</xdr:row>
          <xdr:rowOff>171450</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33</xdr:row>
          <xdr:rowOff>171450</xdr:rowOff>
        </xdr:from>
        <xdr:to>
          <xdr:col>15</xdr:col>
          <xdr:colOff>257175</xdr:colOff>
          <xdr:row>35</xdr:row>
          <xdr:rowOff>171450</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12</xdr:row>
          <xdr:rowOff>257175</xdr:rowOff>
        </xdr:from>
        <xdr:to>
          <xdr:col>1</xdr:col>
          <xdr:colOff>257175</xdr:colOff>
          <xdr:row>13</xdr:row>
          <xdr:rowOff>171450</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13</xdr:row>
          <xdr:rowOff>171450</xdr:rowOff>
        </xdr:from>
        <xdr:to>
          <xdr:col>1</xdr:col>
          <xdr:colOff>257175</xdr:colOff>
          <xdr:row>15</xdr:row>
          <xdr:rowOff>171450</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15</xdr:row>
          <xdr:rowOff>171450</xdr:rowOff>
        </xdr:from>
        <xdr:to>
          <xdr:col>1</xdr:col>
          <xdr:colOff>257175</xdr:colOff>
          <xdr:row>17</xdr:row>
          <xdr:rowOff>171450</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17</xdr:row>
          <xdr:rowOff>171450</xdr:rowOff>
        </xdr:from>
        <xdr:to>
          <xdr:col>1</xdr:col>
          <xdr:colOff>257175</xdr:colOff>
          <xdr:row>19</xdr:row>
          <xdr:rowOff>171450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19</xdr:row>
          <xdr:rowOff>171450</xdr:rowOff>
        </xdr:from>
        <xdr:to>
          <xdr:col>1</xdr:col>
          <xdr:colOff>257175</xdr:colOff>
          <xdr:row>22</xdr:row>
          <xdr:rowOff>0</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22</xdr:row>
          <xdr:rowOff>0</xdr:rowOff>
        </xdr:from>
        <xdr:to>
          <xdr:col>1</xdr:col>
          <xdr:colOff>257175</xdr:colOff>
          <xdr:row>23</xdr:row>
          <xdr:rowOff>171450</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23</xdr:row>
          <xdr:rowOff>171450</xdr:rowOff>
        </xdr:from>
        <xdr:to>
          <xdr:col>1</xdr:col>
          <xdr:colOff>257175</xdr:colOff>
          <xdr:row>25</xdr:row>
          <xdr:rowOff>171450</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25</xdr:row>
          <xdr:rowOff>171450</xdr:rowOff>
        </xdr:from>
        <xdr:to>
          <xdr:col>1</xdr:col>
          <xdr:colOff>257175</xdr:colOff>
          <xdr:row>27</xdr:row>
          <xdr:rowOff>171450</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27</xdr:row>
          <xdr:rowOff>171450</xdr:rowOff>
        </xdr:from>
        <xdr:to>
          <xdr:col>1</xdr:col>
          <xdr:colOff>257175</xdr:colOff>
          <xdr:row>29</xdr:row>
          <xdr:rowOff>171450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29</xdr:row>
          <xdr:rowOff>171450</xdr:rowOff>
        </xdr:from>
        <xdr:to>
          <xdr:col>1</xdr:col>
          <xdr:colOff>257175</xdr:colOff>
          <xdr:row>31</xdr:row>
          <xdr:rowOff>171450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31</xdr:row>
          <xdr:rowOff>171450</xdr:rowOff>
        </xdr:from>
        <xdr:to>
          <xdr:col>1</xdr:col>
          <xdr:colOff>257175</xdr:colOff>
          <xdr:row>33</xdr:row>
          <xdr:rowOff>171450</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33</xdr:row>
          <xdr:rowOff>171450</xdr:rowOff>
        </xdr:from>
        <xdr:to>
          <xdr:col>1</xdr:col>
          <xdr:colOff>257175</xdr:colOff>
          <xdr:row>35</xdr:row>
          <xdr:rowOff>171450</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12</xdr:row>
          <xdr:rowOff>257175</xdr:rowOff>
        </xdr:from>
        <xdr:to>
          <xdr:col>2</xdr:col>
          <xdr:colOff>266700</xdr:colOff>
          <xdr:row>13</xdr:row>
          <xdr:rowOff>171450</xdr:rowOff>
        </xdr:to>
        <xdr:sp macro="" textlink="">
          <xdr:nvSpPr>
            <xdr:cNvPr id="1396" name="Check Box 372" hidden="1">
              <a:extLst>
                <a:ext uri="{63B3BB69-23CF-44E3-9099-C40C66FF867C}">
                  <a14:compatExt spid="_x0000_s139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164908</xdr:colOff>
      <xdr:row>0</xdr:row>
      <xdr:rowOff>138113</xdr:rowOff>
    </xdr:from>
    <xdr:to>
      <xdr:col>1</xdr:col>
      <xdr:colOff>1240065</xdr:colOff>
      <xdr:row>6</xdr:row>
      <xdr:rowOff>25497</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908" y="138113"/>
          <a:ext cx="1418057" cy="10399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72"/>
  <sheetViews>
    <sheetView showGridLines="0" showZeros="0" tabSelected="1" zoomScaleNormal="100" workbookViewId="0">
      <selection activeCell="F4" sqref="F4:M4"/>
    </sheetView>
  </sheetViews>
  <sheetFormatPr defaultColWidth="9" defaultRowHeight="12.75" x14ac:dyDescent="0.2"/>
  <cols>
    <col min="1" max="1" width="10.28515625" style="6" customWidth="1"/>
    <col min="2" max="3" width="4.28515625" style="6" customWidth="1"/>
    <col min="4" max="4" width="4.5703125" style="6" customWidth="1"/>
    <col min="5" max="5" width="4.42578125" style="6" customWidth="1"/>
    <col min="6" max="9" width="4.28515625" style="6" customWidth="1"/>
    <col min="10" max="11" width="4.85546875" style="6" customWidth="1"/>
    <col min="12" max="17" width="4.28515625" style="6" customWidth="1"/>
    <col min="18" max="18" width="7.42578125" style="6" customWidth="1"/>
    <col min="19" max="19" width="8.85546875" style="6" customWidth="1"/>
    <col min="20" max="20" width="2" style="6" customWidth="1"/>
    <col min="21" max="21" width="6.42578125" style="6" customWidth="1"/>
    <col min="22" max="16384" width="9" style="6"/>
  </cols>
  <sheetData>
    <row r="1" spans="1:23" ht="15.75" customHeight="1" thickBot="1" x14ac:dyDescent="0.25">
      <c r="A1" s="10"/>
      <c r="B1" s="10"/>
      <c r="C1" s="11"/>
      <c r="D1" s="11"/>
      <c r="E1" s="12"/>
      <c r="F1" s="218" t="s">
        <v>82</v>
      </c>
      <c r="G1" s="218"/>
      <c r="H1" s="218"/>
      <c r="I1" s="218"/>
      <c r="J1" s="218"/>
      <c r="K1" s="218"/>
      <c r="L1" s="218"/>
      <c r="M1" s="218"/>
      <c r="N1" s="218"/>
      <c r="O1" s="218"/>
      <c r="P1" s="218"/>
      <c r="Q1" s="218"/>
      <c r="R1" s="218"/>
      <c r="S1" s="218"/>
      <c r="T1" s="218"/>
      <c r="U1" s="218"/>
      <c r="V1" s="5"/>
      <c r="W1" s="5"/>
    </row>
    <row r="2" spans="1:23" s="2" customFormat="1" ht="12.95" customHeight="1" x14ac:dyDescent="0.2">
      <c r="A2" s="10"/>
      <c r="B2" s="10"/>
      <c r="C2" s="11"/>
      <c r="D2" s="11"/>
      <c r="E2" s="11"/>
      <c r="F2" s="148" t="s">
        <v>0</v>
      </c>
      <c r="G2" s="148"/>
      <c r="H2" s="148"/>
      <c r="I2" s="148"/>
      <c r="J2" s="148"/>
      <c r="K2" s="148"/>
      <c r="L2" s="148"/>
      <c r="M2" s="148"/>
      <c r="N2" s="148"/>
      <c r="O2" s="148"/>
      <c r="P2" s="148"/>
      <c r="Q2" s="148"/>
      <c r="R2" s="148"/>
      <c r="S2" s="148"/>
      <c r="T2" s="148"/>
      <c r="U2" s="148"/>
      <c r="V2" s="3"/>
      <c r="W2" s="5"/>
    </row>
    <row r="3" spans="1:23" s="2" customFormat="1" ht="12" customHeight="1" x14ac:dyDescent="0.2">
      <c r="A3" s="10"/>
      <c r="B3" s="225"/>
      <c r="C3" s="225"/>
      <c r="D3" s="62"/>
      <c r="E3" s="63"/>
      <c r="F3" s="212" t="s">
        <v>1</v>
      </c>
      <c r="G3" s="212"/>
      <c r="H3" s="212"/>
      <c r="I3" s="212"/>
      <c r="J3" s="212"/>
      <c r="K3" s="212"/>
      <c r="L3" s="212"/>
      <c r="M3" s="213"/>
      <c r="N3" s="211" t="s">
        <v>2</v>
      </c>
      <c r="O3" s="212"/>
      <c r="P3" s="212"/>
      <c r="Q3" s="212"/>
      <c r="R3" s="213"/>
      <c r="S3" s="211" t="s">
        <v>3</v>
      </c>
      <c r="T3" s="212"/>
      <c r="U3" s="212"/>
      <c r="V3" s="3"/>
      <c r="W3" s="5"/>
    </row>
    <row r="4" spans="1:23" ht="19.5" customHeight="1" x14ac:dyDescent="0.2">
      <c r="A4" s="10"/>
      <c r="B4" s="10"/>
      <c r="C4" s="10"/>
      <c r="D4" s="62"/>
      <c r="E4" s="62"/>
      <c r="F4" s="198"/>
      <c r="G4" s="198"/>
      <c r="H4" s="198"/>
      <c r="I4" s="198"/>
      <c r="J4" s="198"/>
      <c r="K4" s="198"/>
      <c r="L4" s="198"/>
      <c r="M4" s="199"/>
      <c r="N4" s="200"/>
      <c r="O4" s="198"/>
      <c r="P4" s="198"/>
      <c r="Q4" s="198"/>
      <c r="R4" s="199"/>
      <c r="S4" s="222"/>
      <c r="T4" s="223"/>
      <c r="U4" s="223"/>
      <c r="W4" s="2"/>
    </row>
    <row r="5" spans="1:23" s="2" customFormat="1" ht="11.1" customHeight="1" x14ac:dyDescent="0.2">
      <c r="A5" s="226"/>
      <c r="B5" s="226"/>
      <c r="C5" s="226"/>
      <c r="D5" s="68"/>
      <c r="E5" s="64"/>
      <c r="F5" s="212" t="s">
        <v>4</v>
      </c>
      <c r="G5" s="212"/>
      <c r="H5" s="212"/>
      <c r="I5" s="212"/>
      <c r="J5" s="212"/>
      <c r="K5" s="212"/>
      <c r="L5" s="212"/>
      <c r="M5" s="212"/>
      <c r="N5" s="212"/>
      <c r="O5" s="213"/>
      <c r="P5" s="211" t="s">
        <v>5</v>
      </c>
      <c r="Q5" s="212"/>
      <c r="R5" s="212"/>
      <c r="S5" s="212"/>
      <c r="T5" s="212"/>
      <c r="U5" s="212"/>
      <c r="V5" s="3"/>
      <c r="W5" s="5"/>
    </row>
    <row r="6" spans="1:23" s="2" customFormat="1" ht="19.5" customHeight="1" x14ac:dyDescent="0.2">
      <c r="A6" s="68"/>
      <c r="B6" s="68"/>
      <c r="C6" s="68"/>
      <c r="D6" s="68"/>
      <c r="E6" s="64"/>
      <c r="F6" s="198"/>
      <c r="G6" s="198"/>
      <c r="H6" s="198"/>
      <c r="I6" s="198"/>
      <c r="J6" s="198"/>
      <c r="K6" s="198"/>
      <c r="L6" s="198"/>
      <c r="M6" s="198"/>
      <c r="N6" s="198"/>
      <c r="O6" s="199"/>
      <c r="P6" s="200"/>
      <c r="Q6" s="198"/>
      <c r="R6" s="198"/>
      <c r="S6" s="198"/>
      <c r="T6" s="198"/>
      <c r="U6" s="198"/>
      <c r="V6" s="3"/>
      <c r="W6" s="5"/>
    </row>
    <row r="7" spans="1:23" s="2" customFormat="1" ht="7.5" customHeight="1" thickBot="1" x14ac:dyDescent="0.25">
      <c r="A7" s="65"/>
      <c r="B7" s="65"/>
      <c r="C7" s="65"/>
      <c r="D7" s="65"/>
      <c r="E7" s="66"/>
      <c r="F7" s="67"/>
      <c r="G7" s="67"/>
      <c r="H7" s="67"/>
      <c r="I7" s="67"/>
      <c r="J7" s="67"/>
      <c r="K7" s="67"/>
      <c r="L7" s="67"/>
      <c r="M7" s="67"/>
      <c r="N7" s="67"/>
      <c r="O7" s="67"/>
      <c r="P7" s="67"/>
      <c r="Q7" s="67"/>
      <c r="R7" s="67"/>
      <c r="S7" s="67"/>
      <c r="T7" s="67"/>
      <c r="U7" s="67"/>
      <c r="V7" s="3"/>
      <c r="W7" s="5"/>
    </row>
    <row r="8" spans="1:23" s="2" customFormat="1" ht="21.75" customHeight="1" x14ac:dyDescent="0.2">
      <c r="A8" s="219" t="s">
        <v>6</v>
      </c>
      <c r="B8" s="219"/>
      <c r="C8" s="219"/>
      <c r="D8" s="219"/>
      <c r="E8" s="219"/>
      <c r="F8" s="219"/>
      <c r="G8" s="219"/>
      <c r="H8" s="219"/>
      <c r="I8" s="219"/>
      <c r="J8" s="219"/>
      <c r="K8" s="219"/>
      <c r="L8" s="219"/>
      <c r="M8" s="219"/>
      <c r="N8" s="219"/>
      <c r="O8" s="219"/>
      <c r="P8" s="219"/>
      <c r="Q8" s="219"/>
      <c r="R8" s="219"/>
      <c r="S8" s="219"/>
      <c r="T8" s="219"/>
      <c r="U8" s="219"/>
      <c r="V8" s="3"/>
      <c r="W8" s="5"/>
    </row>
    <row r="9" spans="1:23" s="2" customFormat="1" ht="11.25" customHeight="1" x14ac:dyDescent="0.2">
      <c r="A9" s="197" t="s">
        <v>84</v>
      </c>
      <c r="B9" s="197"/>
      <c r="C9" s="197"/>
      <c r="D9" s="197"/>
      <c r="E9" s="197"/>
      <c r="F9" s="197"/>
      <c r="G9" s="197"/>
      <c r="H9" s="197"/>
      <c r="I9" s="197"/>
      <c r="J9" s="197"/>
      <c r="K9" s="227"/>
      <c r="L9" s="196" t="s">
        <v>85</v>
      </c>
      <c r="M9" s="197"/>
      <c r="N9" s="197"/>
      <c r="O9" s="197"/>
      <c r="P9" s="197"/>
      <c r="Q9" s="197"/>
      <c r="R9" s="197"/>
      <c r="S9" s="197"/>
      <c r="T9" s="197"/>
      <c r="U9" s="197"/>
      <c r="V9" s="3"/>
      <c r="W9" s="5"/>
    </row>
    <row r="10" spans="1:23" s="2" customFormat="1" ht="19.5" customHeight="1" x14ac:dyDescent="0.2">
      <c r="A10" s="198"/>
      <c r="B10" s="198"/>
      <c r="C10" s="198"/>
      <c r="D10" s="198"/>
      <c r="E10" s="198"/>
      <c r="F10" s="198"/>
      <c r="G10" s="198"/>
      <c r="H10" s="198"/>
      <c r="I10" s="198"/>
      <c r="J10" s="198"/>
      <c r="K10" s="199"/>
      <c r="L10" s="200"/>
      <c r="M10" s="198"/>
      <c r="N10" s="198"/>
      <c r="O10" s="198"/>
      <c r="P10" s="198"/>
      <c r="Q10" s="198"/>
      <c r="R10" s="198"/>
      <c r="S10" s="198"/>
      <c r="T10" s="198"/>
      <c r="U10" s="198"/>
      <c r="V10" s="3"/>
      <c r="W10" s="5"/>
    </row>
    <row r="11" spans="1:23" s="2" customFormat="1" ht="10.5" customHeight="1" x14ac:dyDescent="0.2">
      <c r="A11" s="207" t="s">
        <v>7</v>
      </c>
      <c r="B11" s="207"/>
      <c r="C11" s="207"/>
      <c r="D11" s="207"/>
      <c r="E11" s="207"/>
      <c r="F11" s="207"/>
      <c r="G11" s="207"/>
      <c r="H11" s="207"/>
      <c r="I11" s="207"/>
      <c r="J11" s="208"/>
      <c r="K11" s="201" t="s">
        <v>8</v>
      </c>
      <c r="L11" s="202"/>
      <c r="M11" s="202"/>
      <c r="N11" s="202"/>
      <c r="O11" s="202"/>
      <c r="P11" s="201" t="s">
        <v>9</v>
      </c>
      <c r="Q11" s="202"/>
      <c r="R11" s="202"/>
      <c r="S11" s="202"/>
      <c r="T11" s="202"/>
      <c r="U11" s="202"/>
      <c r="V11" s="3"/>
      <c r="W11" s="5"/>
    </row>
    <row r="12" spans="1:23" s="2" customFormat="1" ht="19.5" customHeight="1" thickBot="1" x14ac:dyDescent="0.25">
      <c r="A12" s="209"/>
      <c r="B12" s="209"/>
      <c r="C12" s="209"/>
      <c r="D12" s="209"/>
      <c r="E12" s="209"/>
      <c r="F12" s="209"/>
      <c r="G12" s="209"/>
      <c r="H12" s="209"/>
      <c r="I12" s="209"/>
      <c r="J12" s="210"/>
      <c r="K12" s="203"/>
      <c r="L12" s="204"/>
      <c r="M12" s="204"/>
      <c r="N12" s="204"/>
      <c r="O12" s="204"/>
      <c r="P12" s="205"/>
      <c r="Q12" s="206"/>
      <c r="R12" s="206"/>
      <c r="S12" s="206"/>
      <c r="T12" s="206"/>
      <c r="U12" s="206"/>
      <c r="V12" s="3"/>
      <c r="W12" s="5"/>
    </row>
    <row r="13" spans="1:23" s="2" customFormat="1" ht="21.75" customHeight="1" thickBot="1" x14ac:dyDescent="0.25">
      <c r="A13" s="71" t="s">
        <v>10</v>
      </c>
      <c r="B13" s="220" t="s">
        <v>11</v>
      </c>
      <c r="C13" s="221"/>
      <c r="D13" s="221"/>
      <c r="E13" s="221"/>
      <c r="F13" s="221"/>
      <c r="G13" s="221"/>
      <c r="H13" s="221"/>
      <c r="I13" s="221"/>
      <c r="J13" s="221"/>
      <c r="K13" s="221"/>
      <c r="L13" s="221"/>
      <c r="M13" s="221"/>
      <c r="N13" s="221"/>
      <c r="O13" s="221"/>
      <c r="P13" s="221"/>
      <c r="Q13" s="224"/>
      <c r="R13" s="220" t="s">
        <v>12</v>
      </c>
      <c r="S13" s="221"/>
      <c r="T13" s="221"/>
      <c r="U13" s="221"/>
    </row>
    <row r="14" spans="1:23" s="2" customFormat="1" ht="14.25" customHeight="1" x14ac:dyDescent="0.2">
      <c r="A14" s="179" t="s">
        <v>13</v>
      </c>
      <c r="B14" s="107">
        <v>1</v>
      </c>
      <c r="C14" s="108">
        <v>2</v>
      </c>
      <c r="D14" s="108">
        <v>3</v>
      </c>
      <c r="E14" s="108">
        <v>4</v>
      </c>
      <c r="F14" s="108">
        <v>5</v>
      </c>
      <c r="G14" s="108">
        <v>6</v>
      </c>
      <c r="H14" s="108">
        <v>7</v>
      </c>
      <c r="I14" s="108">
        <v>8</v>
      </c>
      <c r="J14" s="108">
        <v>9</v>
      </c>
      <c r="K14" s="108">
        <v>10</v>
      </c>
      <c r="L14" s="108">
        <v>11</v>
      </c>
      <c r="M14" s="108">
        <v>12</v>
      </c>
      <c r="N14" s="108">
        <v>13</v>
      </c>
      <c r="O14" s="108">
        <v>14</v>
      </c>
      <c r="P14" s="108">
        <v>15</v>
      </c>
      <c r="Q14" s="108">
        <v>16</v>
      </c>
      <c r="R14" s="183" t="s">
        <v>86</v>
      </c>
      <c r="S14" s="184"/>
      <c r="T14" s="184"/>
      <c r="U14" s="184"/>
    </row>
    <row r="15" spans="1:23" s="2" customFormat="1" ht="13.5" hidden="1" customHeight="1" x14ac:dyDescent="0.2">
      <c r="A15" s="179"/>
      <c r="B15" s="109" t="b">
        <v>0</v>
      </c>
      <c r="C15" s="110" t="b">
        <v>0</v>
      </c>
      <c r="D15" s="110" t="b">
        <v>0</v>
      </c>
      <c r="E15" s="110" t="b">
        <v>0</v>
      </c>
      <c r="F15" s="110" t="b">
        <v>0</v>
      </c>
      <c r="G15" s="110" t="b">
        <v>0</v>
      </c>
      <c r="H15" s="110" t="b">
        <v>0</v>
      </c>
      <c r="I15" s="110" t="b">
        <v>0</v>
      </c>
      <c r="J15" s="110" t="b">
        <v>0</v>
      </c>
      <c r="K15" s="110" t="b">
        <v>0</v>
      </c>
      <c r="L15" s="110" t="b">
        <v>0</v>
      </c>
      <c r="M15" s="110" t="b">
        <v>0</v>
      </c>
      <c r="N15" s="110" t="b">
        <v>0</v>
      </c>
      <c r="O15" s="110" t="b">
        <v>0</v>
      </c>
      <c r="P15" s="110" t="b">
        <v>0</v>
      </c>
      <c r="Q15" s="110" t="b">
        <v>0</v>
      </c>
      <c r="R15" s="89"/>
      <c r="S15" s="90"/>
      <c r="T15" s="90"/>
      <c r="U15" s="90"/>
    </row>
    <row r="16" spans="1:23" s="2" customFormat="1" ht="14.25" customHeight="1" thickBot="1" x14ac:dyDescent="0.25">
      <c r="A16" s="180"/>
      <c r="B16" s="111">
        <v>17</v>
      </c>
      <c r="C16" s="112">
        <v>18</v>
      </c>
      <c r="D16" s="112">
        <v>19</v>
      </c>
      <c r="E16" s="112">
        <v>20</v>
      </c>
      <c r="F16" s="112">
        <v>21</v>
      </c>
      <c r="G16" s="112">
        <v>22</v>
      </c>
      <c r="H16" s="112">
        <v>23</v>
      </c>
      <c r="I16" s="112">
        <v>24</v>
      </c>
      <c r="J16" s="112">
        <v>25</v>
      </c>
      <c r="K16" s="112">
        <v>26</v>
      </c>
      <c r="L16" s="112">
        <v>27</v>
      </c>
      <c r="M16" s="112">
        <v>28</v>
      </c>
      <c r="N16" s="112">
        <v>29</v>
      </c>
      <c r="O16" s="112">
        <v>30</v>
      </c>
      <c r="P16" s="112">
        <v>31</v>
      </c>
      <c r="Q16" s="112"/>
      <c r="R16" s="185">
        <f>ROUND((COUNTIF($B$15:$Q$15,TRUE)+COUNTIF($B$17:$Q$17,TRUE)+COUNTIF($B$19:$Q$19,TRUE)+COUNTIF($B$21:$Q$21, TRUE)+COUNTIF($B$23:$Q$23, TRUE)+COUNTIF($B$25:$Q$25, TRUE)+COUNTIF($B$27:$Q$27, TRUE)+COUNTIF($B$29:$Q$29, TRUE)+COUNTIF($B$31:$Q$31, TRUE)+COUNTIF($B$33:$Q$33, TRUE)+COUNTIF($B$35:$Q$35, TRUE)+COUNTIF($B$37:$Q$37, TRUE)),1)</f>
        <v>0</v>
      </c>
      <c r="S16" s="186"/>
      <c r="T16" s="186"/>
      <c r="U16" s="186"/>
    </row>
    <row r="17" spans="1:21" s="2" customFormat="1" ht="13.5" hidden="1" customHeight="1" x14ac:dyDescent="0.2">
      <c r="A17" s="79"/>
      <c r="B17" s="113" t="b">
        <v>0</v>
      </c>
      <c r="C17" s="114" t="b">
        <v>0</v>
      </c>
      <c r="D17" s="114" t="b">
        <v>0</v>
      </c>
      <c r="E17" s="114" t="b">
        <v>0</v>
      </c>
      <c r="F17" s="114" t="b">
        <v>0</v>
      </c>
      <c r="G17" s="114" t="b">
        <v>0</v>
      </c>
      <c r="H17" s="114" t="b">
        <v>0</v>
      </c>
      <c r="I17" s="114" t="b">
        <v>0</v>
      </c>
      <c r="J17" s="114" t="b">
        <v>0</v>
      </c>
      <c r="K17" s="114" t="b">
        <v>0</v>
      </c>
      <c r="L17" s="114" t="b">
        <v>0</v>
      </c>
      <c r="M17" s="114" t="b">
        <v>0</v>
      </c>
      <c r="N17" s="114" t="b">
        <v>0</v>
      </c>
      <c r="O17" s="114" t="b">
        <v>0</v>
      </c>
      <c r="P17" s="114" t="b">
        <v>0</v>
      </c>
      <c r="Q17" s="114" t="b">
        <v>0</v>
      </c>
      <c r="R17" s="185"/>
      <c r="S17" s="186"/>
      <c r="T17" s="186"/>
      <c r="U17" s="186"/>
    </row>
    <row r="18" spans="1:21" s="2" customFormat="1" ht="14.25" customHeight="1" x14ac:dyDescent="0.2">
      <c r="A18" s="179" t="s">
        <v>14</v>
      </c>
      <c r="B18" s="107">
        <v>1</v>
      </c>
      <c r="C18" s="108">
        <v>2</v>
      </c>
      <c r="D18" s="108">
        <v>3</v>
      </c>
      <c r="E18" s="108">
        <v>4</v>
      </c>
      <c r="F18" s="108">
        <v>5</v>
      </c>
      <c r="G18" s="108">
        <v>6</v>
      </c>
      <c r="H18" s="108">
        <v>7</v>
      </c>
      <c r="I18" s="108">
        <v>8</v>
      </c>
      <c r="J18" s="108">
        <v>9</v>
      </c>
      <c r="K18" s="108">
        <v>10</v>
      </c>
      <c r="L18" s="108">
        <v>11</v>
      </c>
      <c r="M18" s="108">
        <v>12</v>
      </c>
      <c r="N18" s="108">
        <v>13</v>
      </c>
      <c r="O18" s="108">
        <v>14</v>
      </c>
      <c r="P18" s="108">
        <v>15</v>
      </c>
      <c r="Q18" s="108">
        <v>16</v>
      </c>
      <c r="R18" s="185"/>
      <c r="S18" s="186"/>
      <c r="T18" s="186"/>
      <c r="U18" s="186"/>
    </row>
    <row r="19" spans="1:21" s="2" customFormat="1" ht="13.5" hidden="1" customHeight="1" x14ac:dyDescent="0.2">
      <c r="A19" s="179"/>
      <c r="B19" s="109" t="b">
        <v>0</v>
      </c>
      <c r="C19" s="110" t="b">
        <v>0</v>
      </c>
      <c r="D19" s="110" t="b">
        <v>0</v>
      </c>
      <c r="E19" s="110" t="b">
        <v>0</v>
      </c>
      <c r="F19" s="110" t="b">
        <v>0</v>
      </c>
      <c r="G19" s="110" t="b">
        <v>0</v>
      </c>
      <c r="H19" s="110" t="b">
        <v>0</v>
      </c>
      <c r="I19" s="110" t="b">
        <v>0</v>
      </c>
      <c r="J19" s="110" t="b">
        <v>0</v>
      </c>
      <c r="K19" s="110" t="b">
        <v>0</v>
      </c>
      <c r="L19" s="110" t="b">
        <v>0</v>
      </c>
      <c r="M19" s="110" t="b">
        <v>0</v>
      </c>
      <c r="N19" s="110" t="b">
        <v>0</v>
      </c>
      <c r="O19" s="110" t="b">
        <v>0</v>
      </c>
      <c r="P19" s="110" t="b">
        <v>0</v>
      </c>
      <c r="Q19" s="110" t="b">
        <v>0</v>
      </c>
      <c r="R19" s="91"/>
      <c r="S19" s="92"/>
      <c r="T19" s="92"/>
      <c r="U19" s="92"/>
    </row>
    <row r="20" spans="1:21" s="2" customFormat="1" ht="14.25" customHeight="1" thickBot="1" x14ac:dyDescent="0.25">
      <c r="A20" s="180"/>
      <c r="B20" s="111">
        <v>17</v>
      </c>
      <c r="C20" s="112">
        <v>18</v>
      </c>
      <c r="D20" s="112">
        <v>19</v>
      </c>
      <c r="E20" s="112">
        <v>20</v>
      </c>
      <c r="F20" s="112">
        <v>21</v>
      </c>
      <c r="G20" s="112">
        <v>22</v>
      </c>
      <c r="H20" s="112">
        <v>23</v>
      </c>
      <c r="I20" s="112">
        <v>24</v>
      </c>
      <c r="J20" s="112">
        <v>25</v>
      </c>
      <c r="K20" s="112">
        <v>26</v>
      </c>
      <c r="L20" s="112">
        <v>27</v>
      </c>
      <c r="M20" s="112">
        <v>28</v>
      </c>
      <c r="N20" s="112">
        <v>29</v>
      </c>
      <c r="O20" s="112">
        <v>30</v>
      </c>
      <c r="P20" s="112">
        <v>31</v>
      </c>
      <c r="Q20" s="112"/>
      <c r="R20" s="187"/>
      <c r="S20" s="188"/>
      <c r="T20" s="188"/>
      <c r="U20" s="188"/>
    </row>
    <row r="21" spans="1:21" s="2" customFormat="1" ht="13.5" hidden="1" customHeight="1" x14ac:dyDescent="0.2">
      <c r="A21" s="79"/>
      <c r="B21" s="115" t="b">
        <v>0</v>
      </c>
      <c r="C21" s="116" t="b">
        <v>0</v>
      </c>
      <c r="D21" s="116" t="b">
        <v>0</v>
      </c>
      <c r="E21" s="116" t="b">
        <v>0</v>
      </c>
      <c r="F21" s="116" t="b">
        <v>0</v>
      </c>
      <c r="G21" s="116" t="b">
        <v>0</v>
      </c>
      <c r="H21" s="116" t="b">
        <v>0</v>
      </c>
      <c r="I21" s="116" t="b">
        <v>0</v>
      </c>
      <c r="J21" s="116" t="b">
        <v>0</v>
      </c>
      <c r="K21" s="116" t="b">
        <v>0</v>
      </c>
      <c r="L21" s="116" t="b">
        <v>0</v>
      </c>
      <c r="M21" s="116" t="b">
        <v>0</v>
      </c>
      <c r="N21" s="116" t="b">
        <v>0</v>
      </c>
      <c r="O21" s="116" t="b">
        <v>0</v>
      </c>
      <c r="P21" s="116" t="b">
        <v>0</v>
      </c>
      <c r="Q21" s="116"/>
      <c r="R21" s="93"/>
      <c r="S21" s="62"/>
      <c r="T21" s="62"/>
      <c r="U21" s="62"/>
    </row>
    <row r="22" spans="1:21" s="2" customFormat="1" ht="14.1" customHeight="1" x14ac:dyDescent="0.2">
      <c r="A22" s="179" t="s">
        <v>15</v>
      </c>
      <c r="B22" s="107">
        <v>1</v>
      </c>
      <c r="C22" s="108">
        <v>2</v>
      </c>
      <c r="D22" s="108">
        <v>3</v>
      </c>
      <c r="E22" s="108">
        <v>4</v>
      </c>
      <c r="F22" s="108">
        <v>5</v>
      </c>
      <c r="G22" s="108">
        <v>6</v>
      </c>
      <c r="H22" s="108">
        <v>7</v>
      </c>
      <c r="I22" s="108">
        <v>8</v>
      </c>
      <c r="J22" s="108">
        <v>9</v>
      </c>
      <c r="K22" s="108">
        <v>10</v>
      </c>
      <c r="L22" s="108">
        <v>11</v>
      </c>
      <c r="M22" s="108">
        <v>12</v>
      </c>
      <c r="N22" s="108">
        <v>13</v>
      </c>
      <c r="O22" s="108">
        <v>14</v>
      </c>
      <c r="P22" s="108">
        <v>15</v>
      </c>
      <c r="Q22" s="108">
        <v>16</v>
      </c>
      <c r="R22" s="194" t="s">
        <v>83</v>
      </c>
      <c r="S22" s="195"/>
      <c r="T22" s="195"/>
      <c r="U22" s="195"/>
    </row>
    <row r="23" spans="1:21" s="2" customFormat="1" ht="13.5" hidden="1" customHeight="1" x14ac:dyDescent="0.2">
      <c r="A23" s="179"/>
      <c r="B23" s="109" t="b">
        <v>0</v>
      </c>
      <c r="C23" s="110" t="b">
        <v>0</v>
      </c>
      <c r="D23" s="110" t="b">
        <v>0</v>
      </c>
      <c r="E23" s="110" t="b">
        <v>0</v>
      </c>
      <c r="F23" s="110" t="b">
        <v>0</v>
      </c>
      <c r="G23" s="110" t="b">
        <v>0</v>
      </c>
      <c r="H23" s="110" t="b">
        <v>0</v>
      </c>
      <c r="I23" s="110" t="b">
        <v>0</v>
      </c>
      <c r="J23" s="110" t="b">
        <v>0</v>
      </c>
      <c r="K23" s="110" t="b">
        <v>0</v>
      </c>
      <c r="L23" s="110" t="b">
        <v>0</v>
      </c>
      <c r="M23" s="110" t="b">
        <v>0</v>
      </c>
      <c r="N23" s="110" t="b">
        <v>0</v>
      </c>
      <c r="O23" s="110" t="b">
        <v>0</v>
      </c>
      <c r="P23" s="110" t="b">
        <v>0</v>
      </c>
      <c r="Q23" s="110" t="b">
        <v>0</v>
      </c>
      <c r="R23" s="194"/>
      <c r="S23" s="195"/>
      <c r="T23" s="195"/>
      <c r="U23" s="195"/>
    </row>
    <row r="24" spans="1:21" s="2" customFormat="1" ht="14.25" customHeight="1" thickBot="1" x14ac:dyDescent="0.25">
      <c r="A24" s="180"/>
      <c r="B24" s="111">
        <v>17</v>
      </c>
      <c r="C24" s="112">
        <v>18</v>
      </c>
      <c r="D24" s="112">
        <v>19</v>
      </c>
      <c r="E24" s="112">
        <v>20</v>
      </c>
      <c r="F24" s="112">
        <v>21</v>
      </c>
      <c r="G24" s="112">
        <v>22</v>
      </c>
      <c r="H24" s="112">
        <v>23</v>
      </c>
      <c r="I24" s="112">
        <v>24</v>
      </c>
      <c r="J24" s="112">
        <v>25</v>
      </c>
      <c r="K24" s="112">
        <v>26</v>
      </c>
      <c r="L24" s="112">
        <v>27</v>
      </c>
      <c r="M24" s="112">
        <v>28</v>
      </c>
      <c r="N24" s="112">
        <v>29</v>
      </c>
      <c r="O24" s="112">
        <v>30</v>
      </c>
      <c r="P24" s="112">
        <v>31</v>
      </c>
      <c r="Q24" s="112"/>
      <c r="R24" s="194"/>
      <c r="S24" s="195"/>
      <c r="T24" s="195"/>
      <c r="U24" s="195"/>
    </row>
    <row r="25" spans="1:21" s="2" customFormat="1" ht="13.5" hidden="1" customHeight="1" x14ac:dyDescent="0.2">
      <c r="A25" s="100"/>
      <c r="B25" s="114" t="b">
        <v>0</v>
      </c>
      <c r="C25" s="114" t="b">
        <v>0</v>
      </c>
      <c r="D25" s="114" t="b">
        <v>0</v>
      </c>
      <c r="E25" s="114" t="b">
        <v>0</v>
      </c>
      <c r="F25" s="114" t="b">
        <v>0</v>
      </c>
      <c r="G25" s="114" t="b">
        <v>0</v>
      </c>
      <c r="H25" s="114" t="b">
        <v>0</v>
      </c>
      <c r="I25" s="114" t="b">
        <v>0</v>
      </c>
      <c r="J25" s="114" t="b">
        <v>0</v>
      </c>
      <c r="K25" s="114" t="b">
        <v>0</v>
      </c>
      <c r="L25" s="114" t="b">
        <v>0</v>
      </c>
      <c r="M25" s="114" t="b">
        <v>0</v>
      </c>
      <c r="N25" s="114" t="b">
        <v>0</v>
      </c>
      <c r="O25" s="114" t="b">
        <v>0</v>
      </c>
      <c r="P25" s="114" t="b">
        <v>0</v>
      </c>
      <c r="Q25" s="114" t="b">
        <v>0</v>
      </c>
      <c r="R25" s="194"/>
      <c r="S25" s="195"/>
      <c r="T25" s="195"/>
      <c r="U25" s="195"/>
    </row>
    <row r="26" spans="1:21" ht="14.25" customHeight="1" x14ac:dyDescent="0.2">
      <c r="A26" s="179" t="s">
        <v>16</v>
      </c>
      <c r="B26" s="107">
        <v>1</v>
      </c>
      <c r="C26" s="108">
        <v>2</v>
      </c>
      <c r="D26" s="108">
        <v>3</v>
      </c>
      <c r="E26" s="108">
        <v>4</v>
      </c>
      <c r="F26" s="108">
        <v>5</v>
      </c>
      <c r="G26" s="108">
        <v>6</v>
      </c>
      <c r="H26" s="108">
        <v>7</v>
      </c>
      <c r="I26" s="108">
        <v>8</v>
      </c>
      <c r="J26" s="108">
        <v>9</v>
      </c>
      <c r="K26" s="108">
        <v>10</v>
      </c>
      <c r="L26" s="108">
        <v>11</v>
      </c>
      <c r="M26" s="108">
        <v>12</v>
      </c>
      <c r="N26" s="108">
        <v>13</v>
      </c>
      <c r="O26" s="108">
        <v>14</v>
      </c>
      <c r="P26" s="108">
        <v>15</v>
      </c>
      <c r="Q26" s="108">
        <v>16</v>
      </c>
      <c r="R26" s="194"/>
      <c r="S26" s="195"/>
      <c r="T26" s="195"/>
      <c r="U26" s="195"/>
    </row>
    <row r="27" spans="1:21" ht="21" hidden="1" customHeight="1" x14ac:dyDescent="0.2">
      <c r="A27" s="179"/>
      <c r="B27" s="109" t="b">
        <v>0</v>
      </c>
      <c r="C27" s="110" t="b">
        <v>0</v>
      </c>
      <c r="D27" s="110" t="b">
        <v>0</v>
      </c>
      <c r="E27" s="110" t="b">
        <v>0</v>
      </c>
      <c r="F27" s="110" t="b">
        <v>0</v>
      </c>
      <c r="G27" s="110" t="b">
        <v>0</v>
      </c>
      <c r="H27" s="110" t="b">
        <v>0</v>
      </c>
      <c r="I27" s="110" t="b">
        <v>0</v>
      </c>
      <c r="J27" s="110" t="b">
        <v>0</v>
      </c>
      <c r="K27" s="110" t="b">
        <v>0</v>
      </c>
      <c r="L27" s="110" t="b">
        <v>0</v>
      </c>
      <c r="M27" s="110" t="b">
        <v>0</v>
      </c>
      <c r="N27" s="110" t="b">
        <v>0</v>
      </c>
      <c r="O27" s="110" t="b">
        <v>0</v>
      </c>
      <c r="P27" s="110" t="b">
        <v>0</v>
      </c>
      <c r="Q27" s="110" t="b">
        <v>0</v>
      </c>
      <c r="R27" s="118"/>
      <c r="S27" s="119"/>
      <c r="T27" s="119"/>
      <c r="U27" s="119"/>
    </row>
    <row r="28" spans="1:21" ht="14.25" customHeight="1" thickBot="1" x14ac:dyDescent="0.25">
      <c r="A28" s="180"/>
      <c r="B28" s="111">
        <v>17</v>
      </c>
      <c r="C28" s="112">
        <v>18</v>
      </c>
      <c r="D28" s="112">
        <v>19</v>
      </c>
      <c r="E28" s="112">
        <v>20</v>
      </c>
      <c r="F28" s="112">
        <v>21</v>
      </c>
      <c r="G28" s="112">
        <v>22</v>
      </c>
      <c r="H28" s="112">
        <v>23</v>
      </c>
      <c r="I28" s="112">
        <v>24</v>
      </c>
      <c r="J28" s="112">
        <v>25</v>
      </c>
      <c r="K28" s="112">
        <v>26</v>
      </c>
      <c r="L28" s="112">
        <v>27</v>
      </c>
      <c r="M28" s="112">
        <v>28</v>
      </c>
      <c r="N28" s="112">
        <v>29</v>
      </c>
      <c r="O28" s="112">
        <v>30</v>
      </c>
      <c r="P28" s="112">
        <v>31</v>
      </c>
      <c r="Q28" s="112"/>
      <c r="R28" s="190" t="str">
        <f>IF(R16=0,"",R16&amp;" x ("&amp;IF(K12=0,"",ROUND(P12,1)&amp;" x "&amp;IF(S4=0,0,S4))&amp;IF(K12=0,"",IF(P12=0,""," + ")&amp;P12)&amp;") =")</f>
        <v/>
      </c>
      <c r="S28" s="191"/>
      <c r="T28" s="191"/>
      <c r="U28" s="191"/>
    </row>
    <row r="29" spans="1:21" ht="21" hidden="1" customHeight="1" x14ac:dyDescent="0.2">
      <c r="A29" s="99"/>
      <c r="B29" s="117" t="b">
        <v>0</v>
      </c>
      <c r="C29" s="117" t="b">
        <v>0</v>
      </c>
      <c r="D29" s="117" t="b">
        <v>0</v>
      </c>
      <c r="E29" s="117" t="b">
        <v>0</v>
      </c>
      <c r="F29" s="117" t="b">
        <v>0</v>
      </c>
      <c r="G29" s="117" t="b">
        <v>0</v>
      </c>
      <c r="H29" s="117" t="b">
        <v>0</v>
      </c>
      <c r="I29" s="117" t="b">
        <v>0</v>
      </c>
      <c r="J29" s="117" t="b">
        <v>0</v>
      </c>
      <c r="K29" s="117" t="b">
        <v>0</v>
      </c>
      <c r="L29" s="117" t="b">
        <v>0</v>
      </c>
      <c r="M29" s="117" t="b">
        <v>0</v>
      </c>
      <c r="N29" s="117" t="b">
        <v>0</v>
      </c>
      <c r="O29" s="117" t="b">
        <v>0</v>
      </c>
      <c r="P29" s="117" t="b">
        <v>0</v>
      </c>
      <c r="Q29" s="117"/>
      <c r="R29" s="118"/>
      <c r="S29" s="119"/>
      <c r="T29" s="119"/>
      <c r="U29" s="119"/>
    </row>
    <row r="30" spans="1:21" ht="14.25" customHeight="1" x14ac:dyDescent="0.2">
      <c r="A30" s="214" t="s">
        <v>17</v>
      </c>
      <c r="B30" s="107">
        <v>1</v>
      </c>
      <c r="C30" s="108">
        <v>2</v>
      </c>
      <c r="D30" s="108">
        <v>3</v>
      </c>
      <c r="E30" s="108">
        <v>4</v>
      </c>
      <c r="F30" s="108">
        <v>5</v>
      </c>
      <c r="G30" s="108">
        <v>6</v>
      </c>
      <c r="H30" s="108">
        <v>7</v>
      </c>
      <c r="I30" s="108">
        <v>8</v>
      </c>
      <c r="J30" s="108">
        <v>9</v>
      </c>
      <c r="K30" s="108">
        <v>10</v>
      </c>
      <c r="L30" s="108">
        <v>11</v>
      </c>
      <c r="M30" s="108">
        <v>12</v>
      </c>
      <c r="N30" s="108">
        <v>13</v>
      </c>
      <c r="O30" s="108">
        <v>14</v>
      </c>
      <c r="P30" s="108">
        <v>15</v>
      </c>
      <c r="Q30" s="108">
        <v>16</v>
      </c>
      <c r="R30" s="190">
        <f>ROUND(R16*(ROUND(K12,1)*S4+P12),2)</f>
        <v>0</v>
      </c>
      <c r="S30" s="191"/>
      <c r="T30" s="191"/>
      <c r="U30" s="191"/>
    </row>
    <row r="31" spans="1:21" ht="21" hidden="1" customHeight="1" x14ac:dyDescent="0.2">
      <c r="A31" s="179"/>
      <c r="B31" s="109" t="b">
        <v>0</v>
      </c>
      <c r="C31" s="110" t="b">
        <v>0</v>
      </c>
      <c r="D31" s="110" t="b">
        <v>0</v>
      </c>
      <c r="E31" s="110" t="b">
        <v>0</v>
      </c>
      <c r="F31" s="110" t="b">
        <v>0</v>
      </c>
      <c r="G31" s="110" t="b">
        <v>0</v>
      </c>
      <c r="H31" s="110" t="b">
        <v>0</v>
      </c>
      <c r="I31" s="110" t="b">
        <v>0</v>
      </c>
      <c r="J31" s="110" t="b">
        <v>0</v>
      </c>
      <c r="K31" s="110" t="b">
        <v>0</v>
      </c>
      <c r="L31" s="110" t="b">
        <v>0</v>
      </c>
      <c r="M31" s="110" t="b">
        <v>0</v>
      </c>
      <c r="N31" s="110" t="b">
        <v>0</v>
      </c>
      <c r="O31" s="110" t="b">
        <v>0</v>
      </c>
      <c r="P31" s="110" t="b">
        <v>0</v>
      </c>
      <c r="Q31" s="110" t="b">
        <v>0</v>
      </c>
      <c r="R31" s="190"/>
      <c r="S31" s="191"/>
      <c r="T31" s="191"/>
      <c r="U31" s="191"/>
    </row>
    <row r="32" spans="1:21" ht="14.25" customHeight="1" thickBot="1" x14ac:dyDescent="0.25">
      <c r="A32" s="180"/>
      <c r="B32" s="111">
        <v>17</v>
      </c>
      <c r="C32" s="112">
        <v>18</v>
      </c>
      <c r="D32" s="112">
        <v>19</v>
      </c>
      <c r="E32" s="112">
        <v>20</v>
      </c>
      <c r="F32" s="112">
        <v>21</v>
      </c>
      <c r="G32" s="112">
        <v>22</v>
      </c>
      <c r="H32" s="112">
        <v>23</v>
      </c>
      <c r="I32" s="112">
        <v>24</v>
      </c>
      <c r="J32" s="112">
        <v>25</v>
      </c>
      <c r="K32" s="112">
        <v>26</v>
      </c>
      <c r="L32" s="112">
        <v>27</v>
      </c>
      <c r="M32" s="112">
        <v>28</v>
      </c>
      <c r="N32" s="112">
        <v>29</v>
      </c>
      <c r="O32" s="112">
        <v>30</v>
      </c>
      <c r="P32" s="112">
        <v>31</v>
      </c>
      <c r="Q32" s="112"/>
      <c r="R32" s="190"/>
      <c r="S32" s="191"/>
      <c r="T32" s="191"/>
      <c r="U32" s="191"/>
    </row>
    <row r="33" spans="1:21" ht="21" hidden="1" customHeight="1" x14ac:dyDescent="0.2">
      <c r="A33" s="99"/>
      <c r="B33" s="117" t="b">
        <v>0</v>
      </c>
      <c r="C33" s="117" t="b">
        <v>0</v>
      </c>
      <c r="D33" s="117" t="b">
        <v>0</v>
      </c>
      <c r="E33" s="117" t="b">
        <v>0</v>
      </c>
      <c r="F33" s="117" t="b">
        <v>0</v>
      </c>
      <c r="G33" s="117" t="b">
        <v>0</v>
      </c>
      <c r="H33" s="117" t="b">
        <v>0</v>
      </c>
      <c r="I33" s="117" t="b">
        <v>0</v>
      </c>
      <c r="J33" s="117" t="b">
        <v>0</v>
      </c>
      <c r="K33" s="117" t="b">
        <v>0</v>
      </c>
      <c r="L33" s="117" t="b">
        <v>0</v>
      </c>
      <c r="M33" s="117" t="b">
        <v>0</v>
      </c>
      <c r="N33" s="117" t="b">
        <v>0</v>
      </c>
      <c r="O33" s="117" t="b">
        <v>0</v>
      </c>
      <c r="P33" s="117" t="b">
        <v>0</v>
      </c>
      <c r="Q33" s="117"/>
      <c r="R33" s="190"/>
      <c r="S33" s="191"/>
      <c r="T33" s="191"/>
      <c r="U33" s="191"/>
    </row>
    <row r="34" spans="1:21" ht="14.25" customHeight="1" x14ac:dyDescent="0.2">
      <c r="A34" s="214" t="s">
        <v>18</v>
      </c>
      <c r="B34" s="107">
        <v>1</v>
      </c>
      <c r="C34" s="108">
        <v>2</v>
      </c>
      <c r="D34" s="108">
        <v>3</v>
      </c>
      <c r="E34" s="108">
        <v>4</v>
      </c>
      <c r="F34" s="108">
        <v>5</v>
      </c>
      <c r="G34" s="108">
        <v>6</v>
      </c>
      <c r="H34" s="108">
        <v>7</v>
      </c>
      <c r="I34" s="108">
        <v>8</v>
      </c>
      <c r="J34" s="108">
        <v>9</v>
      </c>
      <c r="K34" s="108">
        <v>10</v>
      </c>
      <c r="L34" s="108">
        <v>11</v>
      </c>
      <c r="M34" s="108">
        <v>12</v>
      </c>
      <c r="N34" s="108">
        <v>13</v>
      </c>
      <c r="O34" s="108">
        <v>14</v>
      </c>
      <c r="P34" s="108">
        <v>15</v>
      </c>
      <c r="Q34" s="108">
        <v>16</v>
      </c>
      <c r="R34" s="190"/>
      <c r="S34" s="191"/>
      <c r="T34" s="191"/>
      <c r="U34" s="191"/>
    </row>
    <row r="35" spans="1:21" ht="21" hidden="1" customHeight="1" x14ac:dyDescent="0.2">
      <c r="A35" s="179"/>
      <c r="B35" s="109" t="b">
        <v>0</v>
      </c>
      <c r="C35" s="110" t="b">
        <v>0</v>
      </c>
      <c r="D35" s="110" t="b">
        <v>0</v>
      </c>
      <c r="E35" s="110" t="b">
        <v>0</v>
      </c>
      <c r="F35" s="110" t="b">
        <v>0</v>
      </c>
      <c r="G35" s="110" t="b">
        <v>0</v>
      </c>
      <c r="H35" s="110" t="b">
        <v>0</v>
      </c>
      <c r="I35" s="110" t="b">
        <v>0</v>
      </c>
      <c r="J35" s="110" t="b">
        <v>0</v>
      </c>
      <c r="K35" s="110" t="b">
        <v>0</v>
      </c>
      <c r="L35" s="110" t="b">
        <v>0</v>
      </c>
      <c r="M35" s="110" t="b">
        <v>0</v>
      </c>
      <c r="N35" s="110" t="b">
        <v>0</v>
      </c>
      <c r="O35" s="110" t="b">
        <v>0</v>
      </c>
      <c r="P35" s="110" t="b">
        <v>0</v>
      </c>
      <c r="Q35" s="110" t="b">
        <v>0</v>
      </c>
      <c r="R35" s="120"/>
      <c r="S35" s="121"/>
      <c r="T35" s="121"/>
      <c r="U35" s="121"/>
    </row>
    <row r="36" spans="1:21" ht="14.25" customHeight="1" thickBot="1" x14ac:dyDescent="0.25">
      <c r="A36" s="215"/>
      <c r="B36" s="111">
        <v>17</v>
      </c>
      <c r="C36" s="112">
        <v>18</v>
      </c>
      <c r="D36" s="112">
        <v>19</v>
      </c>
      <c r="E36" s="112">
        <v>20</v>
      </c>
      <c r="F36" s="112">
        <v>21</v>
      </c>
      <c r="G36" s="112">
        <v>22</v>
      </c>
      <c r="H36" s="112">
        <v>23</v>
      </c>
      <c r="I36" s="112">
        <v>24</v>
      </c>
      <c r="J36" s="112">
        <v>25</v>
      </c>
      <c r="K36" s="112">
        <v>26</v>
      </c>
      <c r="L36" s="112">
        <v>27</v>
      </c>
      <c r="M36" s="112">
        <v>28</v>
      </c>
      <c r="N36" s="112">
        <v>29</v>
      </c>
      <c r="O36" s="112">
        <v>30</v>
      </c>
      <c r="P36" s="112">
        <v>31</v>
      </c>
      <c r="Q36" s="112"/>
      <c r="R36" s="192"/>
      <c r="S36" s="193"/>
      <c r="T36" s="193"/>
      <c r="U36" s="193"/>
    </row>
    <row r="37" spans="1:21" ht="21" hidden="1" customHeight="1" x14ac:dyDescent="0.2">
      <c r="A37" s="75"/>
      <c r="B37" s="72" t="b">
        <v>0</v>
      </c>
      <c r="C37" s="72" t="b">
        <v>0</v>
      </c>
      <c r="D37" s="72" t="b">
        <v>0</v>
      </c>
      <c r="E37" s="72" t="b">
        <v>0</v>
      </c>
      <c r="F37" s="72" t="b">
        <v>0</v>
      </c>
      <c r="G37" s="72" t="b">
        <v>0</v>
      </c>
      <c r="H37" s="72" t="b">
        <v>0</v>
      </c>
      <c r="I37" s="72" t="b">
        <v>0</v>
      </c>
      <c r="J37" s="72" t="b">
        <v>0</v>
      </c>
      <c r="K37" s="72" t="b">
        <v>0</v>
      </c>
      <c r="L37" s="72" t="b">
        <v>0</v>
      </c>
      <c r="M37" s="72" t="b">
        <v>0</v>
      </c>
      <c r="N37" s="72" t="b">
        <v>0</v>
      </c>
      <c r="O37" s="72" t="b">
        <v>0</v>
      </c>
      <c r="P37" s="72" t="b">
        <v>0</v>
      </c>
      <c r="Q37" s="76"/>
      <c r="R37" s="73" t="e">
        <f>COUNTIF(#REF!,TRUE)</f>
        <v>#REF!</v>
      </c>
      <c r="S37" s="74">
        <f>$D$8</f>
        <v>0</v>
      </c>
      <c r="T37" s="216">
        <f>ROUNDUP(S37*$D$8,2)</f>
        <v>0</v>
      </c>
      <c r="U37" s="217"/>
    </row>
    <row r="38" spans="1:21" ht="7.5" customHeight="1" thickBot="1" x14ac:dyDescent="0.25">
      <c r="A38" s="7"/>
      <c r="B38" s="7"/>
      <c r="C38" s="7"/>
      <c r="D38" s="7"/>
      <c r="E38" s="7"/>
      <c r="F38" s="7"/>
      <c r="G38" s="7"/>
      <c r="H38" s="7"/>
      <c r="I38" s="7"/>
      <c r="J38" s="7"/>
      <c r="K38" s="7"/>
      <c r="L38" s="7"/>
      <c r="M38" s="7"/>
      <c r="N38" s="7"/>
      <c r="O38" s="7"/>
      <c r="P38" s="7"/>
      <c r="Q38" s="7"/>
      <c r="R38" s="7"/>
      <c r="S38" s="7"/>
      <c r="T38" s="7"/>
      <c r="U38" s="7"/>
    </row>
    <row r="39" spans="1:21" ht="21.75" customHeight="1" x14ac:dyDescent="0.2">
      <c r="A39" s="189" t="s">
        <v>19</v>
      </c>
      <c r="B39" s="189"/>
      <c r="C39" s="189"/>
      <c r="D39" s="189"/>
      <c r="E39" s="189"/>
      <c r="F39" s="189"/>
      <c r="G39" s="189"/>
      <c r="H39" s="189"/>
      <c r="I39" s="189"/>
      <c r="J39" s="189"/>
      <c r="K39" s="189"/>
      <c r="L39" s="189"/>
      <c r="M39" s="189"/>
      <c r="N39" s="189"/>
      <c r="O39" s="189"/>
      <c r="P39" s="189"/>
      <c r="Q39" s="189"/>
      <c r="R39" s="189"/>
      <c r="S39" s="189"/>
      <c r="T39" s="189"/>
      <c r="U39" s="189"/>
    </row>
    <row r="40" spans="1:21" ht="20.100000000000001" customHeight="1" x14ac:dyDescent="0.2">
      <c r="A40" s="51" t="s">
        <v>20</v>
      </c>
      <c r="B40" s="175" t="s">
        <v>21</v>
      </c>
      <c r="C40" s="176"/>
      <c r="D40" s="176"/>
      <c r="E40" s="176"/>
      <c r="F40" s="177"/>
      <c r="G40" s="175" t="s">
        <v>22</v>
      </c>
      <c r="H40" s="176"/>
      <c r="I40" s="176"/>
      <c r="J40" s="176"/>
      <c r="K40" s="177"/>
      <c r="L40" s="166" t="s">
        <v>23</v>
      </c>
      <c r="M40" s="178"/>
      <c r="N40" s="178"/>
      <c r="O40" s="178"/>
      <c r="P40" s="178"/>
      <c r="Q40" s="167"/>
      <c r="R40" s="8" t="s">
        <v>24</v>
      </c>
      <c r="S40" s="106" t="s">
        <v>25</v>
      </c>
      <c r="T40" s="181" t="s">
        <v>26</v>
      </c>
      <c r="U40" s="182"/>
    </row>
    <row r="41" spans="1:21" ht="14.25" customHeight="1" x14ac:dyDescent="0.2">
      <c r="A41" s="98"/>
      <c r="B41" s="250"/>
      <c r="C41" s="251"/>
      <c r="D41" s="251"/>
      <c r="E41" s="251"/>
      <c r="F41" s="252"/>
      <c r="G41" s="253"/>
      <c r="H41" s="254"/>
      <c r="I41" s="254"/>
      <c r="J41" s="254"/>
      <c r="K41" s="255"/>
      <c r="L41" s="149"/>
      <c r="M41" s="150"/>
      <c r="N41" s="150"/>
      <c r="O41" s="150"/>
      <c r="P41" s="150"/>
      <c r="Q41" s="151"/>
      <c r="R41" s="87">
        <f>IF(ISNUMBER(G41-B41),G41-B41,0)</f>
        <v>0</v>
      </c>
      <c r="S41" s="81"/>
      <c r="T41" s="156">
        <f>ROUND(R41*$S$4+S41,2)</f>
        <v>0</v>
      </c>
      <c r="U41" s="157"/>
    </row>
    <row r="42" spans="1:21" ht="14.25" customHeight="1" x14ac:dyDescent="0.2">
      <c r="A42" s="98"/>
      <c r="B42" s="250"/>
      <c r="C42" s="251"/>
      <c r="D42" s="251"/>
      <c r="E42" s="251"/>
      <c r="F42" s="252"/>
      <c r="G42" s="253"/>
      <c r="H42" s="254"/>
      <c r="I42" s="254"/>
      <c r="J42" s="254"/>
      <c r="K42" s="255"/>
      <c r="L42" s="149"/>
      <c r="M42" s="150"/>
      <c r="N42" s="150"/>
      <c r="O42" s="150"/>
      <c r="P42" s="150"/>
      <c r="Q42" s="151"/>
      <c r="R42" s="87">
        <f t="shared" ref="R42:R45" si="0">IF(ISNUMBER(G42-B42),G42-B42,0)</f>
        <v>0</v>
      </c>
      <c r="S42" s="81"/>
      <c r="T42" s="156">
        <f t="shared" ref="T42:T45" si="1">ROUND(R42*$S$4+S42,2)</f>
        <v>0</v>
      </c>
      <c r="U42" s="157"/>
    </row>
    <row r="43" spans="1:21" ht="14.25" customHeight="1" x14ac:dyDescent="0.2">
      <c r="A43" s="98"/>
      <c r="B43" s="250"/>
      <c r="C43" s="251"/>
      <c r="D43" s="251"/>
      <c r="E43" s="251"/>
      <c r="F43" s="252"/>
      <c r="G43" s="253"/>
      <c r="H43" s="254"/>
      <c r="I43" s="254"/>
      <c r="J43" s="254"/>
      <c r="K43" s="255"/>
      <c r="L43" s="149"/>
      <c r="M43" s="150"/>
      <c r="N43" s="150"/>
      <c r="O43" s="150"/>
      <c r="P43" s="150"/>
      <c r="Q43" s="151"/>
      <c r="R43" s="87">
        <f t="shared" si="0"/>
        <v>0</v>
      </c>
      <c r="S43" s="81"/>
      <c r="T43" s="156">
        <f t="shared" si="1"/>
        <v>0</v>
      </c>
      <c r="U43" s="157"/>
    </row>
    <row r="44" spans="1:21" ht="14.25" customHeight="1" x14ac:dyDescent="0.2">
      <c r="A44" s="98"/>
      <c r="B44" s="250" t="s">
        <v>27</v>
      </c>
      <c r="C44" s="251"/>
      <c r="D44" s="251"/>
      <c r="E44" s="251"/>
      <c r="F44" s="252"/>
      <c r="G44" s="253"/>
      <c r="H44" s="254"/>
      <c r="I44" s="254"/>
      <c r="J44" s="254"/>
      <c r="K44" s="255"/>
      <c r="L44" s="149"/>
      <c r="M44" s="150"/>
      <c r="N44" s="150"/>
      <c r="O44" s="150"/>
      <c r="P44" s="150"/>
      <c r="Q44" s="151"/>
      <c r="R44" s="87">
        <f t="shared" si="0"/>
        <v>0</v>
      </c>
      <c r="S44" s="81"/>
      <c r="T44" s="156">
        <f t="shared" si="1"/>
        <v>0</v>
      </c>
      <c r="U44" s="157"/>
    </row>
    <row r="45" spans="1:21" ht="14.25" customHeight="1" x14ac:dyDescent="0.2">
      <c r="A45" s="98"/>
      <c r="B45" s="250"/>
      <c r="C45" s="251"/>
      <c r="D45" s="251"/>
      <c r="E45" s="251"/>
      <c r="F45" s="252"/>
      <c r="G45" s="253"/>
      <c r="H45" s="254"/>
      <c r="I45" s="254"/>
      <c r="J45" s="254"/>
      <c r="K45" s="255"/>
      <c r="L45" s="149"/>
      <c r="M45" s="150"/>
      <c r="N45" s="150"/>
      <c r="O45" s="150"/>
      <c r="P45" s="150"/>
      <c r="Q45" s="151"/>
      <c r="R45" s="87">
        <f t="shared" si="0"/>
        <v>0</v>
      </c>
      <c r="S45" s="81"/>
      <c r="T45" s="156">
        <f t="shared" si="1"/>
        <v>0</v>
      </c>
      <c r="U45" s="157"/>
    </row>
    <row r="46" spans="1:21" ht="14.25" customHeight="1" x14ac:dyDescent="0.2">
      <c r="A46" s="95"/>
      <c r="B46" s="127"/>
      <c r="C46" s="127"/>
      <c r="D46" s="127"/>
      <c r="E46" s="127"/>
      <c r="F46" s="127"/>
      <c r="G46" s="130" t="s">
        <v>28</v>
      </c>
      <c r="H46" s="130"/>
      <c r="I46" s="130"/>
      <c r="J46" s="130"/>
      <c r="K46" s="130"/>
      <c r="L46" s="130"/>
      <c r="M46" s="130"/>
      <c r="N46" s="130"/>
      <c r="O46" s="130"/>
      <c r="P46" s="130"/>
      <c r="Q46" s="131"/>
      <c r="R46" s="96">
        <f>'Լրացուցիչ բազմազան ճամփորդ...'!E51</f>
        <v>0</v>
      </c>
      <c r="S46" s="97">
        <f>'Լրացուցիչ բազմազան ճամփորդ...'!F51</f>
        <v>0</v>
      </c>
      <c r="T46" s="125">
        <f>'Լրացուցիչ բազմազան ճամփորդ...'!G51</f>
        <v>0</v>
      </c>
      <c r="U46" s="126"/>
    </row>
    <row r="47" spans="1:21" ht="14.25" customHeight="1" x14ac:dyDescent="0.2">
      <c r="A47" s="13"/>
      <c r="B47" s="9"/>
      <c r="C47" s="9"/>
      <c r="D47" s="14"/>
      <c r="E47" s="14"/>
      <c r="F47" s="14"/>
      <c r="G47" s="15"/>
      <c r="H47" s="15"/>
      <c r="I47" s="15"/>
      <c r="J47" s="16"/>
      <c r="K47" s="16"/>
      <c r="L47" s="17"/>
      <c r="M47" s="17"/>
      <c r="N47" s="17"/>
      <c r="O47" s="17"/>
      <c r="P47" s="17"/>
      <c r="Q47" s="18" t="s">
        <v>29</v>
      </c>
      <c r="R47" s="77">
        <f>SUM(R41:R46)</f>
        <v>0</v>
      </c>
      <c r="S47" s="78">
        <f>SUM(S41:S46)</f>
        <v>0</v>
      </c>
      <c r="T47" s="125">
        <f>SUM(T41:T46)</f>
        <v>0</v>
      </c>
      <c r="U47" s="126"/>
    </row>
    <row r="48" spans="1:21" ht="7.5" customHeight="1" thickBot="1" x14ac:dyDescent="0.25">
      <c r="A48" s="55"/>
      <c r="B48" s="56"/>
      <c r="C48" s="56"/>
      <c r="D48" s="57"/>
      <c r="E48" s="57"/>
      <c r="F48" s="57"/>
      <c r="G48" s="58"/>
      <c r="H48" s="58"/>
      <c r="I48" s="58"/>
      <c r="J48" s="59"/>
      <c r="K48" s="59"/>
      <c r="L48" s="19"/>
      <c r="M48" s="19"/>
      <c r="N48" s="19"/>
      <c r="O48" s="19"/>
      <c r="P48" s="19"/>
      <c r="Q48" s="19"/>
      <c r="R48" s="19"/>
      <c r="S48" s="19"/>
      <c r="T48" s="22"/>
      <c r="U48" s="22"/>
    </row>
    <row r="49" spans="1:21" ht="21.75" customHeight="1" x14ac:dyDescent="0.2">
      <c r="A49" s="164" t="s">
        <v>30</v>
      </c>
      <c r="B49" s="164"/>
      <c r="C49" s="164"/>
      <c r="D49" s="164"/>
      <c r="E49" s="164"/>
      <c r="F49" s="164"/>
      <c r="G49" s="164"/>
      <c r="H49" s="164"/>
      <c r="I49" s="164"/>
      <c r="J49" s="164"/>
      <c r="K49" s="165"/>
      <c r="L49" s="69"/>
      <c r="M49" s="154" t="s">
        <v>31</v>
      </c>
      <c r="N49" s="155"/>
      <c r="O49" s="155"/>
      <c r="P49" s="155"/>
      <c r="Q49" s="155"/>
      <c r="R49" s="155"/>
      <c r="S49" s="155"/>
      <c r="T49" s="155"/>
      <c r="U49" s="155"/>
    </row>
    <row r="50" spans="1:21" ht="30" customHeight="1" x14ac:dyDescent="0.2">
      <c r="A50" s="123" t="s">
        <v>32</v>
      </c>
      <c r="B50" s="123"/>
      <c r="C50" s="124"/>
      <c r="D50" s="166" t="s">
        <v>33</v>
      </c>
      <c r="E50" s="167"/>
      <c r="F50" s="152" t="s">
        <v>34</v>
      </c>
      <c r="G50" s="153"/>
      <c r="H50" s="152" t="s">
        <v>35</v>
      </c>
      <c r="I50" s="153"/>
      <c r="J50" s="152" t="s">
        <v>36</v>
      </c>
      <c r="K50" s="153"/>
      <c r="L50" s="69"/>
      <c r="M50" s="158" t="s">
        <v>37</v>
      </c>
      <c r="N50" s="159"/>
      <c r="O50" s="160"/>
      <c r="P50" s="142" t="s">
        <v>38</v>
      </c>
      <c r="Q50" s="143"/>
      <c r="R50" s="144"/>
      <c r="S50" s="128" t="s">
        <v>39</v>
      </c>
      <c r="T50" s="129"/>
      <c r="U50" s="129"/>
    </row>
    <row r="51" spans="1:21" ht="14.25" customHeight="1" x14ac:dyDescent="0.2">
      <c r="A51" s="138"/>
      <c r="B51" s="138"/>
      <c r="C51" s="139"/>
      <c r="D51" s="134"/>
      <c r="E51" s="135"/>
      <c r="F51" s="134"/>
      <c r="G51" s="135"/>
      <c r="H51" s="134"/>
      <c r="I51" s="135"/>
      <c r="J51" s="132"/>
      <c r="K51" s="133"/>
      <c r="L51" s="69"/>
      <c r="M51" s="140">
        <f>R30+T47</f>
        <v>0</v>
      </c>
      <c r="N51" s="141"/>
      <c r="O51" s="145"/>
      <c r="P51" s="146">
        <f>'Ստացականի մանրամասները'!K36</f>
        <v>0</v>
      </c>
      <c r="Q51" s="141"/>
      <c r="R51" s="141"/>
      <c r="S51" s="140">
        <f>M51+P51</f>
        <v>0</v>
      </c>
      <c r="T51" s="141"/>
      <c r="U51" s="141"/>
    </row>
    <row r="52" spans="1:21" ht="14.25" customHeight="1" thickBot="1" x14ac:dyDescent="0.25">
      <c r="A52" s="138"/>
      <c r="B52" s="138"/>
      <c r="C52" s="139"/>
      <c r="D52" s="134"/>
      <c r="E52" s="135"/>
      <c r="F52" s="134"/>
      <c r="G52" s="135"/>
      <c r="H52" s="134"/>
      <c r="I52" s="135"/>
      <c r="J52" s="132"/>
      <c r="K52" s="133"/>
      <c r="L52" s="69"/>
      <c r="M52" s="80"/>
      <c r="N52" s="80"/>
      <c r="O52" s="80"/>
      <c r="P52" s="80"/>
      <c r="Q52" s="80"/>
      <c r="R52" s="80"/>
      <c r="S52" s="80"/>
      <c r="T52" s="80"/>
      <c r="U52" s="80"/>
    </row>
    <row r="53" spans="1:21" ht="14.25" customHeight="1" x14ac:dyDescent="0.2">
      <c r="A53" s="138">
        <f>'Ստացականի մանրամասները'!$E$10</f>
        <v>0</v>
      </c>
      <c r="B53" s="138"/>
      <c r="C53" s="139"/>
      <c r="D53" s="134"/>
      <c r="E53" s="135"/>
      <c r="F53" s="134"/>
      <c r="G53" s="135"/>
      <c r="H53" s="134"/>
      <c r="I53" s="135"/>
      <c r="J53" s="132">
        <f>'Ստացականի մանրամասները'!E$36</f>
        <v>0</v>
      </c>
      <c r="K53" s="133"/>
      <c r="L53" s="69"/>
      <c r="M53" s="147" t="s">
        <v>40</v>
      </c>
      <c r="N53" s="148"/>
      <c r="O53" s="148"/>
      <c r="P53" s="148"/>
      <c r="Q53" s="148"/>
      <c r="R53" s="148"/>
      <c r="S53" s="148"/>
      <c r="T53" s="148"/>
      <c r="U53" s="148"/>
    </row>
    <row r="54" spans="1:21" ht="14.25" customHeight="1" x14ac:dyDescent="0.2">
      <c r="A54" s="138">
        <f>'Ստացականի մանրամասները'!$F$10</f>
        <v>0</v>
      </c>
      <c r="B54" s="138"/>
      <c r="C54" s="139"/>
      <c r="D54" s="134"/>
      <c r="E54" s="135"/>
      <c r="F54" s="134"/>
      <c r="G54" s="135"/>
      <c r="H54" s="134"/>
      <c r="I54" s="135"/>
      <c r="J54" s="132">
        <f>'Ստացականի մանրամասները'!F$36</f>
        <v>0</v>
      </c>
      <c r="K54" s="133"/>
      <c r="L54" s="69"/>
      <c r="M54" s="105" t="s">
        <v>41</v>
      </c>
      <c r="N54" s="103"/>
      <c r="O54" s="103"/>
      <c r="P54" s="103"/>
      <c r="Q54" s="103"/>
      <c r="R54" s="104"/>
      <c r="S54" s="142" t="s">
        <v>42</v>
      </c>
      <c r="T54" s="143"/>
      <c r="U54" s="143"/>
    </row>
    <row r="55" spans="1:21" ht="14.25" customHeight="1" x14ac:dyDescent="0.2">
      <c r="A55" s="138">
        <f>'Ստացականի մանրամասները'!$G$10</f>
        <v>0</v>
      </c>
      <c r="B55" s="138"/>
      <c r="C55" s="139"/>
      <c r="D55" s="134"/>
      <c r="E55" s="135"/>
      <c r="F55" s="134"/>
      <c r="G55" s="135"/>
      <c r="H55" s="134"/>
      <c r="I55" s="135"/>
      <c r="J55" s="132">
        <f>'Ստացականի մանրամասները'!G$36</f>
        <v>0</v>
      </c>
      <c r="K55" s="133"/>
      <c r="L55" s="69"/>
      <c r="M55" s="161"/>
      <c r="N55" s="162"/>
      <c r="O55" s="162"/>
      <c r="P55" s="162"/>
      <c r="Q55" s="162"/>
      <c r="R55" s="163"/>
      <c r="S55" s="136"/>
      <c r="T55" s="137"/>
      <c r="U55" s="137"/>
    </row>
    <row r="56" spans="1:21" ht="14.25" customHeight="1" x14ac:dyDescent="0.2">
      <c r="A56" s="138">
        <f>'Ստացականի մանրամասները'!$H$10</f>
        <v>0</v>
      </c>
      <c r="B56" s="138"/>
      <c r="C56" s="139"/>
      <c r="D56" s="134"/>
      <c r="E56" s="135"/>
      <c r="F56" s="134"/>
      <c r="G56" s="135"/>
      <c r="H56" s="134"/>
      <c r="I56" s="135"/>
      <c r="J56" s="132">
        <f>'Ստացականի մանրամասները'!H$36</f>
        <v>0</v>
      </c>
      <c r="K56" s="133"/>
      <c r="L56" s="69"/>
      <c r="M56" s="105" t="s">
        <v>43</v>
      </c>
      <c r="N56" s="103"/>
      <c r="O56" s="103"/>
      <c r="P56" s="103"/>
      <c r="Q56" s="103"/>
      <c r="R56" s="104"/>
      <c r="S56" s="142" t="s">
        <v>44</v>
      </c>
      <c r="T56" s="143"/>
      <c r="U56" s="143"/>
    </row>
    <row r="57" spans="1:21" ht="14.25" customHeight="1" x14ac:dyDescent="0.2">
      <c r="A57" s="138">
        <f>'Ստացականի մանրամասները'!$I$10</f>
        <v>0</v>
      </c>
      <c r="B57" s="138"/>
      <c r="C57" s="139"/>
      <c r="D57" s="134"/>
      <c r="E57" s="135"/>
      <c r="F57" s="134"/>
      <c r="G57" s="135"/>
      <c r="H57" s="134"/>
      <c r="I57" s="135"/>
      <c r="J57" s="132">
        <f>'Ստացականի մանրամասները'!I$36</f>
        <v>0</v>
      </c>
      <c r="K57" s="133"/>
      <c r="L57" s="69"/>
      <c r="M57" s="161"/>
      <c r="N57" s="162"/>
      <c r="O57" s="162"/>
      <c r="P57" s="162"/>
      <c r="Q57" s="162"/>
      <c r="R57" s="163"/>
      <c r="S57" s="136"/>
      <c r="T57" s="137"/>
      <c r="U57" s="137"/>
    </row>
    <row r="58" spans="1:21" ht="14.25" customHeight="1" x14ac:dyDescent="0.2">
      <c r="A58" s="138">
        <f>'Ստացականի մանրամասները'!$J$10</f>
        <v>0</v>
      </c>
      <c r="B58" s="138"/>
      <c r="C58" s="139"/>
      <c r="D58" s="134"/>
      <c r="E58" s="135"/>
      <c r="F58" s="134"/>
      <c r="G58" s="135"/>
      <c r="H58" s="134"/>
      <c r="I58" s="135"/>
      <c r="J58" s="132">
        <f>'Ստացականի մանրամասները'!J$36</f>
        <v>0</v>
      </c>
      <c r="K58" s="133"/>
      <c r="L58" s="69"/>
      <c r="M58" s="128" t="s">
        <v>45</v>
      </c>
      <c r="N58" s="129"/>
      <c r="O58" s="129"/>
      <c r="P58" s="129"/>
      <c r="Q58" s="129"/>
      <c r="R58" s="168"/>
      <c r="S58" s="142" t="s">
        <v>46</v>
      </c>
      <c r="T58" s="143"/>
      <c r="U58" s="143"/>
    </row>
    <row r="59" spans="1:21" ht="14.25" customHeight="1" x14ac:dyDescent="0.2">
      <c r="A59" s="130" t="s">
        <v>47</v>
      </c>
      <c r="B59" s="130"/>
      <c r="C59" s="130"/>
      <c r="D59" s="130"/>
      <c r="E59" s="130"/>
      <c r="F59" s="130"/>
      <c r="G59" s="130"/>
      <c r="H59" s="130"/>
      <c r="I59" s="131"/>
      <c r="J59" s="173">
        <f>SUM(J51:K58)</f>
        <v>0</v>
      </c>
      <c r="K59" s="174"/>
      <c r="L59" s="94" t="str">
        <f>IF(ROUND(J59,2)&lt;&gt;ROUND(S51,2),"!","")</f>
        <v/>
      </c>
      <c r="M59" s="161"/>
      <c r="N59" s="162"/>
      <c r="O59" s="162"/>
      <c r="P59" s="162"/>
      <c r="Q59" s="162"/>
      <c r="R59" s="163"/>
      <c r="S59" s="136"/>
      <c r="T59" s="137"/>
      <c r="U59" s="137"/>
    </row>
    <row r="60" spans="1:21" ht="6" customHeight="1" thickBot="1" x14ac:dyDescent="0.25">
      <c r="A60" s="61"/>
      <c r="B60" s="61"/>
      <c r="C60" s="61"/>
      <c r="D60" s="61"/>
      <c r="E60" s="61"/>
      <c r="F60" s="61"/>
      <c r="G60" s="61"/>
      <c r="H60" s="61"/>
      <c r="I60" s="61"/>
      <c r="J60" s="61"/>
      <c r="K60" s="61"/>
      <c r="L60" s="70"/>
      <c r="M60" s="70"/>
      <c r="N60" s="61"/>
      <c r="O60" s="61"/>
      <c r="P60" s="61"/>
      <c r="Q60" s="61"/>
      <c r="R60" s="61"/>
      <c r="S60" s="61"/>
      <c r="T60" s="61"/>
      <c r="U60" s="61"/>
    </row>
    <row r="61" spans="1:21" ht="14.1" customHeight="1" x14ac:dyDescent="0.2">
      <c r="A61" s="172" t="s">
        <v>48</v>
      </c>
      <c r="B61" s="172"/>
      <c r="C61" s="172"/>
      <c r="D61" s="172"/>
      <c r="E61" s="172"/>
      <c r="F61" s="172"/>
      <c r="G61" s="172"/>
      <c r="H61" s="172"/>
      <c r="I61" s="172"/>
      <c r="J61" s="172"/>
      <c r="K61" s="172"/>
      <c r="L61" s="172"/>
      <c r="M61" s="172"/>
      <c r="N61" s="172"/>
      <c r="O61" s="172"/>
      <c r="P61" s="172"/>
      <c r="Q61" s="172"/>
      <c r="R61" s="172"/>
      <c r="S61" s="172"/>
      <c r="T61" s="172"/>
      <c r="U61" s="172"/>
    </row>
    <row r="62" spans="1:21" ht="14.1" customHeight="1" x14ac:dyDescent="0.2">
      <c r="A62" s="129" t="str">
        <f>"Հայտատու. Ես ստացել եմ "&amp;IF(S51=0,"_______ կանխիկ վճարումը:",TEXT(S51,"#,##0.00."))</f>
        <v>Հայտատու. Ես ստացել եմ _______ կանխիկ վճարումը:</v>
      </c>
      <c r="B62" s="129"/>
      <c r="C62" s="129"/>
      <c r="D62" s="129"/>
      <c r="E62" s="129"/>
      <c r="F62" s="129"/>
      <c r="G62" s="168"/>
      <c r="H62" s="142" t="s">
        <v>49</v>
      </c>
      <c r="I62" s="143"/>
      <c r="J62" s="144"/>
      <c r="K62" s="128" t="str">
        <f>"Վճարող. Ես կատարել եմ "&amp;IF(S51=0,"_______ կանխիկ վճարումը:",TEXT(S51,"#,##0.00."))</f>
        <v>Վճարող. Ես կատարել եմ _______ կանխիկ վճարումը:</v>
      </c>
      <c r="L62" s="129"/>
      <c r="M62" s="129"/>
      <c r="N62" s="129"/>
      <c r="O62" s="129"/>
      <c r="P62" s="129"/>
      <c r="Q62" s="129"/>
      <c r="R62" s="168"/>
      <c r="S62" s="142" t="s">
        <v>50</v>
      </c>
      <c r="T62" s="143"/>
      <c r="U62" s="143"/>
    </row>
    <row r="63" spans="1:21" ht="18.75" customHeight="1" x14ac:dyDescent="0.2">
      <c r="A63" s="162"/>
      <c r="B63" s="162"/>
      <c r="C63" s="162"/>
      <c r="D63" s="162"/>
      <c r="E63" s="162"/>
      <c r="F63" s="162"/>
      <c r="G63" s="163"/>
      <c r="H63" s="136"/>
      <c r="I63" s="137"/>
      <c r="J63" s="137"/>
      <c r="K63" s="169"/>
      <c r="L63" s="170"/>
      <c r="M63" s="170"/>
      <c r="N63" s="170"/>
      <c r="O63" s="170"/>
      <c r="P63" s="170"/>
      <c r="Q63" s="170"/>
      <c r="R63" s="171"/>
      <c r="S63" s="136"/>
      <c r="T63" s="137"/>
      <c r="U63" s="137"/>
    </row>
    <row r="64" spans="1:21" ht="9.9499999999999993" customHeight="1" x14ac:dyDescent="0.2">
      <c r="A64" s="122" t="s">
        <v>87</v>
      </c>
      <c r="B64" s="122"/>
      <c r="C64" s="122"/>
      <c r="D64" s="122"/>
      <c r="E64" s="122"/>
      <c r="F64" s="122"/>
      <c r="G64" s="122"/>
      <c r="H64" s="122"/>
      <c r="I64" s="122"/>
      <c r="J64" s="122"/>
      <c r="K64" s="122"/>
      <c r="L64" s="20"/>
      <c r="M64" s="20"/>
      <c r="N64" s="20"/>
      <c r="O64" s="20"/>
      <c r="P64" s="20"/>
      <c r="Q64" s="20"/>
      <c r="R64" s="20"/>
      <c r="S64" s="20"/>
      <c r="T64" s="20"/>
      <c r="U64" s="21" t="s">
        <v>88</v>
      </c>
    </row>
    <row r="65" s="60" customFormat="1" ht="12.75" customHeight="1" x14ac:dyDescent="0.2"/>
    <row r="66" s="60" customFormat="1" x14ac:dyDescent="0.2"/>
    <row r="67" s="60" customFormat="1" x14ac:dyDescent="0.2"/>
    <row r="68" s="60" customFormat="1" x14ac:dyDescent="0.2"/>
    <row r="69" s="60" customFormat="1" x14ac:dyDescent="0.2"/>
    <row r="70" s="60" customFormat="1" x14ac:dyDescent="0.2"/>
    <row r="71" s="60" customFormat="1" x14ac:dyDescent="0.2"/>
    <row r="72" s="60" customFormat="1" x14ac:dyDescent="0.2"/>
  </sheetData>
  <sheetProtection password="9113" sheet="1" objects="1" scenarios="1" selectLockedCells="1"/>
  <dataConsolidate/>
  <mergeCells count="146">
    <mergeCell ref="N3:R3"/>
    <mergeCell ref="A30:A32"/>
    <mergeCell ref="A34:A36"/>
    <mergeCell ref="T37:U37"/>
    <mergeCell ref="F2:U2"/>
    <mergeCell ref="F1:U1"/>
    <mergeCell ref="A8:U8"/>
    <mergeCell ref="F3:M3"/>
    <mergeCell ref="F4:M4"/>
    <mergeCell ref="R13:U13"/>
    <mergeCell ref="A26:A28"/>
    <mergeCell ref="F5:O5"/>
    <mergeCell ref="S3:U3"/>
    <mergeCell ref="S4:U4"/>
    <mergeCell ref="N4:R4"/>
    <mergeCell ref="F6:O6"/>
    <mergeCell ref="P6:U6"/>
    <mergeCell ref="P5:U5"/>
    <mergeCell ref="B13:Q13"/>
    <mergeCell ref="B3:C3"/>
    <mergeCell ref="A5:C5"/>
    <mergeCell ref="A9:K9"/>
    <mergeCell ref="A22:A24"/>
    <mergeCell ref="A18:A20"/>
    <mergeCell ref="L9:U9"/>
    <mergeCell ref="A10:K10"/>
    <mergeCell ref="L10:U10"/>
    <mergeCell ref="K11:O11"/>
    <mergeCell ref="K12:O12"/>
    <mergeCell ref="P11:U11"/>
    <mergeCell ref="P12:U12"/>
    <mergeCell ref="A11:J11"/>
    <mergeCell ref="A12:J12"/>
    <mergeCell ref="B40:F40"/>
    <mergeCell ref="G40:K40"/>
    <mergeCell ref="L40:Q40"/>
    <mergeCell ref="A14:A16"/>
    <mergeCell ref="T40:U40"/>
    <mergeCell ref="T43:U43"/>
    <mergeCell ref="B44:F44"/>
    <mergeCell ref="G44:K44"/>
    <mergeCell ref="L44:Q44"/>
    <mergeCell ref="L42:Q42"/>
    <mergeCell ref="T42:U42"/>
    <mergeCell ref="T41:U41"/>
    <mergeCell ref="R14:U14"/>
    <mergeCell ref="R16:U18"/>
    <mergeCell ref="R20:U20"/>
    <mergeCell ref="A39:U39"/>
    <mergeCell ref="L41:Q41"/>
    <mergeCell ref="B41:F41"/>
    <mergeCell ref="G41:K41"/>
    <mergeCell ref="R30:U34"/>
    <mergeCell ref="R36:U36"/>
    <mergeCell ref="R28:U28"/>
    <mergeCell ref="R22:U26"/>
    <mergeCell ref="T44:U44"/>
    <mergeCell ref="M59:R59"/>
    <mergeCell ref="M58:R58"/>
    <mergeCell ref="A63:G63"/>
    <mergeCell ref="H63:J63"/>
    <mergeCell ref="K63:R63"/>
    <mergeCell ref="S63:U63"/>
    <mergeCell ref="A61:U61"/>
    <mergeCell ref="A62:G62"/>
    <mergeCell ref="H62:J62"/>
    <mergeCell ref="K62:R62"/>
    <mergeCell ref="S62:U62"/>
    <mergeCell ref="S58:U58"/>
    <mergeCell ref="J59:K59"/>
    <mergeCell ref="A58:C58"/>
    <mergeCell ref="D58:E58"/>
    <mergeCell ref="F58:G58"/>
    <mergeCell ref="H58:I58"/>
    <mergeCell ref="H53:I53"/>
    <mergeCell ref="A54:C54"/>
    <mergeCell ref="A55:C55"/>
    <mergeCell ref="A49:K49"/>
    <mergeCell ref="J51:K51"/>
    <mergeCell ref="J52:K52"/>
    <mergeCell ref="H52:I52"/>
    <mergeCell ref="D50:E50"/>
    <mergeCell ref="F50:G50"/>
    <mergeCell ref="H50:I50"/>
    <mergeCell ref="F51:G51"/>
    <mergeCell ref="H51:I51"/>
    <mergeCell ref="D51:E51"/>
    <mergeCell ref="M55:R55"/>
    <mergeCell ref="M57:R57"/>
    <mergeCell ref="A56:C56"/>
    <mergeCell ref="A57:C57"/>
    <mergeCell ref="S56:U56"/>
    <mergeCell ref="D55:E55"/>
    <mergeCell ref="D56:E56"/>
    <mergeCell ref="D54:E54"/>
    <mergeCell ref="S57:U57"/>
    <mergeCell ref="S54:U54"/>
    <mergeCell ref="F54:G54"/>
    <mergeCell ref="H55:I55"/>
    <mergeCell ref="H56:I56"/>
    <mergeCell ref="F56:G56"/>
    <mergeCell ref="F57:G57"/>
    <mergeCell ref="J54:K54"/>
    <mergeCell ref="J55:K55"/>
    <mergeCell ref="J56:K56"/>
    <mergeCell ref="H54:I54"/>
    <mergeCell ref="H57:I57"/>
    <mergeCell ref="D57:E57"/>
    <mergeCell ref="B43:F43"/>
    <mergeCell ref="G43:K43"/>
    <mergeCell ref="L43:Q43"/>
    <mergeCell ref="B42:F42"/>
    <mergeCell ref="G42:K42"/>
    <mergeCell ref="J50:K50"/>
    <mergeCell ref="M49:U49"/>
    <mergeCell ref="A51:C51"/>
    <mergeCell ref="T45:U45"/>
    <mergeCell ref="M50:O50"/>
    <mergeCell ref="B45:F45"/>
    <mergeCell ref="G45:K45"/>
    <mergeCell ref="L45:Q45"/>
    <mergeCell ref="G46:Q46"/>
    <mergeCell ref="A64:K64"/>
    <mergeCell ref="A50:C50"/>
    <mergeCell ref="T47:U47"/>
    <mergeCell ref="T46:U46"/>
    <mergeCell ref="B46:F46"/>
    <mergeCell ref="S50:U50"/>
    <mergeCell ref="A59:I59"/>
    <mergeCell ref="J53:K53"/>
    <mergeCell ref="F53:G53"/>
    <mergeCell ref="D53:E53"/>
    <mergeCell ref="S59:U59"/>
    <mergeCell ref="J57:K57"/>
    <mergeCell ref="J58:K58"/>
    <mergeCell ref="F55:G55"/>
    <mergeCell ref="A52:C52"/>
    <mergeCell ref="A53:C53"/>
    <mergeCell ref="F52:G52"/>
    <mergeCell ref="D52:E52"/>
    <mergeCell ref="S51:U51"/>
    <mergeCell ref="P50:R50"/>
    <mergeCell ref="M51:O51"/>
    <mergeCell ref="P51:R51"/>
    <mergeCell ref="S55:U55"/>
    <mergeCell ref="M53:U53"/>
  </mergeCells>
  <conditionalFormatting sqref="S4:U4">
    <cfRule type="expression" dxfId="4" priority="7">
      <formula>AND(SUM(R41:R47)+P12&lt;&gt;0,S4 = 0)</formula>
    </cfRule>
  </conditionalFormatting>
  <conditionalFormatting sqref="B41:R45">
    <cfRule type="expression" dxfId="3" priority="2">
      <formula>$B41-$G41&gt;0</formula>
    </cfRule>
    <cfRule type="expression" dxfId="2" priority="1">
      <formula>ISBLANK($B41)</formula>
    </cfRule>
  </conditionalFormatting>
  <dataValidations count="9">
    <dataValidation type="date" allowBlank="1" showInputMessage="1" showErrorMessage="1" errorTitle="Ժամանակահատվածից դուրս ամսաթիվ" error="Խնդրում ենք մուտքագրել վերջին տարվա ամսաթիվ:" sqref="E3">
      <formula1>40909</formula1>
      <formula2>47483</formula2>
    </dataValidation>
    <dataValidation type="decimal" allowBlank="1" showInputMessage="1" showErrorMessage="1" errorTitle="Անվավեր տվյալ" error="Խնդրում ենք մուտքագրել միայն թվեր՝ առանց տեքստի:" promptTitle="Մուտքագրեք բազմակողմանի ճամփորդության մղոնները կամ կիլոմետրերը " sqref="R46">
      <formula1>-999999.99</formula1>
      <formula2>999999.99</formula2>
    </dataValidation>
    <dataValidation type="decimal" allowBlank="1" showInputMessage="1" showErrorMessage="1" errorTitle="Անվավեր տվյալ" error="Խնդրում ենք մուտքագրել միայն թվեր՝ առանց տեքստի:" promptTitle="Մուտքագրեք վճարներն ու գանձումները" sqref="S46">
      <formula1>-9999.99</formula1>
      <formula2>9999.99</formula2>
    </dataValidation>
    <dataValidation type="custom" allowBlank="1" showInputMessage="1" showErrorMessage="1" error="Օրինակ. 5200 կամ 5100" sqref="F51:G58">
      <formula1>AND(INT(F51)=F51, LEN(F51)=4)</formula1>
    </dataValidation>
    <dataValidation type="textLength" operator="equal" allowBlank="1" showInputMessage="1" showErrorMessage="1" error="Օրինակ. CEIN01" sqref="H51:I58">
      <formula1>6</formula1>
    </dataValidation>
    <dataValidation type="custom" allowBlank="1" showInputMessage="1" showErrorMessage="1" error="Օրինակ. 4234567 կամ 4058888" sqref="D51:E58">
      <formula1>AND(INT(D51)=D51, LEN(D51)=7)</formula1>
    </dataValidation>
    <dataValidation type="decimal" allowBlank="1" showInputMessage="1" showErrorMessage="1" error="Խնդրում ենք մուտքագրել վավեր թիվ:" sqref="S4:U4">
      <formula1>0.000001</formula1>
      <formula2>999999.99</formula2>
    </dataValidation>
    <dataValidation type="decimal" allowBlank="1" showInputMessage="1" showErrorMessage="1" error="Խնդրում ենք մուտքագրել վավեր թիվ:" sqref="J51:K58 K12 P12 S41:S45">
      <formula1>-999999.99</formula1>
      <formula2>999999.99</formula2>
    </dataValidation>
    <dataValidation type="decimal" allowBlank="1" showInputMessage="1" showErrorMessage="1" error="Խնդրում ենք մուտքագրել վավեր թիվ:" sqref="R40:R45">
      <formula1>-9999.99</formula1>
      <formula2>9999.99</formula2>
    </dataValidation>
  </dataValidations>
  <pageMargins left="0.21" right="0.21" top="0.39370078740157499" bottom="0.196850393700787" header="0" footer="0"/>
  <pageSetup orientation="portrait" r:id="rId1"/>
  <ignoredErrors>
    <ignoredError sqref="A53:C5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211" r:id="rId4" name="Check Box 187">
              <controlPr defaultSize="0" autoFill="0" autoLine="0" autoPict="0">
                <anchor moveWithCells="1" sizeWithCells="1">
                  <from>
                    <xdr:col>2</xdr:col>
                    <xdr:colOff>276225</xdr:colOff>
                    <xdr:row>13</xdr:row>
                    <xdr:rowOff>0</xdr:rowOff>
                  </from>
                  <to>
                    <xdr:col>3</xdr:col>
                    <xdr:colOff>266700</xdr:colOff>
                    <xdr:row>13</xdr:row>
                    <xdr:rowOff>171450</xdr:rowOff>
                  </to>
                </anchor>
              </controlPr>
            </control>
          </mc:Choice>
        </mc:AlternateContent>
        <mc:AlternateContent xmlns:mc="http://schemas.openxmlformats.org/markup-compatibility/2006">
          <mc:Choice Requires="x14">
            <control shapeId="1212" r:id="rId5" name="Check Box 188">
              <controlPr defaultSize="0" autoFill="0" autoLine="0" autoPict="0">
                <anchor moveWithCells="1" sizeWithCells="1">
                  <from>
                    <xdr:col>3</xdr:col>
                    <xdr:colOff>295275</xdr:colOff>
                    <xdr:row>13</xdr:row>
                    <xdr:rowOff>0</xdr:rowOff>
                  </from>
                  <to>
                    <xdr:col>4</xdr:col>
                    <xdr:colOff>285750</xdr:colOff>
                    <xdr:row>13</xdr:row>
                    <xdr:rowOff>171450</xdr:rowOff>
                  </to>
                </anchor>
              </controlPr>
            </control>
          </mc:Choice>
        </mc:AlternateContent>
        <mc:AlternateContent xmlns:mc="http://schemas.openxmlformats.org/markup-compatibility/2006">
          <mc:Choice Requires="x14">
            <control shapeId="1213" r:id="rId6" name="Check Box 189">
              <controlPr defaultSize="0" autoFill="0" autoLine="0" autoPict="0">
                <anchor moveWithCells="1" sizeWithCells="1">
                  <from>
                    <xdr:col>4</xdr:col>
                    <xdr:colOff>285750</xdr:colOff>
                    <xdr:row>13</xdr:row>
                    <xdr:rowOff>0</xdr:rowOff>
                  </from>
                  <to>
                    <xdr:col>5</xdr:col>
                    <xdr:colOff>276225</xdr:colOff>
                    <xdr:row>13</xdr:row>
                    <xdr:rowOff>171450</xdr:rowOff>
                  </to>
                </anchor>
              </controlPr>
            </control>
          </mc:Choice>
        </mc:AlternateContent>
        <mc:AlternateContent xmlns:mc="http://schemas.openxmlformats.org/markup-compatibility/2006">
          <mc:Choice Requires="x14">
            <control shapeId="1214" r:id="rId7" name="Check Box 190">
              <controlPr defaultSize="0" autoFill="0" autoLine="0" autoPict="0">
                <anchor moveWithCells="1" sizeWithCells="1">
                  <from>
                    <xdr:col>5</xdr:col>
                    <xdr:colOff>276225</xdr:colOff>
                    <xdr:row>13</xdr:row>
                    <xdr:rowOff>0</xdr:rowOff>
                  </from>
                  <to>
                    <xdr:col>6</xdr:col>
                    <xdr:colOff>266700</xdr:colOff>
                    <xdr:row>13</xdr:row>
                    <xdr:rowOff>171450</xdr:rowOff>
                  </to>
                </anchor>
              </controlPr>
            </control>
          </mc:Choice>
        </mc:AlternateContent>
        <mc:AlternateContent xmlns:mc="http://schemas.openxmlformats.org/markup-compatibility/2006">
          <mc:Choice Requires="x14">
            <control shapeId="1215" r:id="rId8" name="Check Box 191">
              <controlPr defaultSize="0" autoFill="0" autoLine="0" autoPict="0">
                <anchor moveWithCells="1" sizeWithCells="1">
                  <from>
                    <xdr:col>6</xdr:col>
                    <xdr:colOff>266700</xdr:colOff>
                    <xdr:row>13</xdr:row>
                    <xdr:rowOff>0</xdr:rowOff>
                  </from>
                  <to>
                    <xdr:col>7</xdr:col>
                    <xdr:colOff>257175</xdr:colOff>
                    <xdr:row>13</xdr:row>
                    <xdr:rowOff>171450</xdr:rowOff>
                  </to>
                </anchor>
              </controlPr>
            </control>
          </mc:Choice>
        </mc:AlternateContent>
        <mc:AlternateContent xmlns:mc="http://schemas.openxmlformats.org/markup-compatibility/2006">
          <mc:Choice Requires="x14">
            <control shapeId="1216" r:id="rId9" name="Check Box 192">
              <controlPr defaultSize="0" autoFill="0" autoLine="0" autoPict="0">
                <anchor moveWithCells="1" sizeWithCells="1">
                  <from>
                    <xdr:col>1</xdr:col>
                    <xdr:colOff>276225</xdr:colOff>
                    <xdr:row>13</xdr:row>
                    <xdr:rowOff>171450</xdr:rowOff>
                  </from>
                  <to>
                    <xdr:col>2</xdr:col>
                    <xdr:colOff>266700</xdr:colOff>
                    <xdr:row>15</xdr:row>
                    <xdr:rowOff>171450</xdr:rowOff>
                  </to>
                </anchor>
              </controlPr>
            </control>
          </mc:Choice>
        </mc:AlternateContent>
        <mc:AlternateContent xmlns:mc="http://schemas.openxmlformats.org/markup-compatibility/2006">
          <mc:Choice Requires="x14">
            <control shapeId="1217" r:id="rId10" name="Check Box 193">
              <controlPr defaultSize="0" autoFill="0" autoLine="0" autoPict="0">
                <anchor moveWithCells="1" sizeWithCells="1">
                  <from>
                    <xdr:col>2</xdr:col>
                    <xdr:colOff>276225</xdr:colOff>
                    <xdr:row>13</xdr:row>
                    <xdr:rowOff>171450</xdr:rowOff>
                  </from>
                  <to>
                    <xdr:col>3</xdr:col>
                    <xdr:colOff>266700</xdr:colOff>
                    <xdr:row>15</xdr:row>
                    <xdr:rowOff>171450</xdr:rowOff>
                  </to>
                </anchor>
              </controlPr>
            </control>
          </mc:Choice>
        </mc:AlternateContent>
        <mc:AlternateContent xmlns:mc="http://schemas.openxmlformats.org/markup-compatibility/2006">
          <mc:Choice Requires="x14">
            <control shapeId="1218" r:id="rId11" name="Check Box 194">
              <controlPr defaultSize="0" autoFill="0" autoLine="0" autoPict="0">
                <anchor moveWithCells="1" sizeWithCells="1">
                  <from>
                    <xdr:col>3</xdr:col>
                    <xdr:colOff>295275</xdr:colOff>
                    <xdr:row>13</xdr:row>
                    <xdr:rowOff>171450</xdr:rowOff>
                  </from>
                  <to>
                    <xdr:col>4</xdr:col>
                    <xdr:colOff>285750</xdr:colOff>
                    <xdr:row>15</xdr:row>
                    <xdr:rowOff>171450</xdr:rowOff>
                  </to>
                </anchor>
              </controlPr>
            </control>
          </mc:Choice>
        </mc:AlternateContent>
        <mc:AlternateContent xmlns:mc="http://schemas.openxmlformats.org/markup-compatibility/2006">
          <mc:Choice Requires="x14">
            <control shapeId="1219" r:id="rId12" name="Check Box 195">
              <controlPr defaultSize="0" autoFill="0" autoLine="0" autoPict="0">
                <anchor moveWithCells="1" sizeWithCells="1">
                  <from>
                    <xdr:col>4</xdr:col>
                    <xdr:colOff>285750</xdr:colOff>
                    <xdr:row>13</xdr:row>
                    <xdr:rowOff>171450</xdr:rowOff>
                  </from>
                  <to>
                    <xdr:col>5</xdr:col>
                    <xdr:colOff>276225</xdr:colOff>
                    <xdr:row>15</xdr:row>
                    <xdr:rowOff>171450</xdr:rowOff>
                  </to>
                </anchor>
              </controlPr>
            </control>
          </mc:Choice>
        </mc:AlternateContent>
        <mc:AlternateContent xmlns:mc="http://schemas.openxmlformats.org/markup-compatibility/2006">
          <mc:Choice Requires="x14">
            <control shapeId="1220" r:id="rId13" name="Check Box 196">
              <controlPr defaultSize="0" autoFill="0" autoLine="0" autoPict="0">
                <anchor moveWithCells="1" sizeWithCells="1">
                  <from>
                    <xdr:col>5</xdr:col>
                    <xdr:colOff>276225</xdr:colOff>
                    <xdr:row>13</xdr:row>
                    <xdr:rowOff>171450</xdr:rowOff>
                  </from>
                  <to>
                    <xdr:col>6</xdr:col>
                    <xdr:colOff>266700</xdr:colOff>
                    <xdr:row>15</xdr:row>
                    <xdr:rowOff>171450</xdr:rowOff>
                  </to>
                </anchor>
              </controlPr>
            </control>
          </mc:Choice>
        </mc:AlternateContent>
        <mc:AlternateContent xmlns:mc="http://schemas.openxmlformats.org/markup-compatibility/2006">
          <mc:Choice Requires="x14">
            <control shapeId="1221" r:id="rId14" name="Check Box 197">
              <controlPr defaultSize="0" autoFill="0" autoLine="0" autoPict="0">
                <anchor moveWithCells="1" sizeWithCells="1">
                  <from>
                    <xdr:col>6</xdr:col>
                    <xdr:colOff>266700</xdr:colOff>
                    <xdr:row>13</xdr:row>
                    <xdr:rowOff>171450</xdr:rowOff>
                  </from>
                  <to>
                    <xdr:col>7</xdr:col>
                    <xdr:colOff>257175</xdr:colOff>
                    <xdr:row>15</xdr:row>
                    <xdr:rowOff>171450</xdr:rowOff>
                  </to>
                </anchor>
              </controlPr>
            </control>
          </mc:Choice>
        </mc:AlternateContent>
        <mc:AlternateContent xmlns:mc="http://schemas.openxmlformats.org/markup-compatibility/2006">
          <mc:Choice Requires="x14">
            <control shapeId="1222" r:id="rId15" name="Check Box 198">
              <controlPr defaultSize="0" autoFill="0" autoLine="0" autoPict="0">
                <anchor moveWithCells="1" sizeWithCells="1">
                  <from>
                    <xdr:col>1</xdr:col>
                    <xdr:colOff>276225</xdr:colOff>
                    <xdr:row>15</xdr:row>
                    <xdr:rowOff>171450</xdr:rowOff>
                  </from>
                  <to>
                    <xdr:col>2</xdr:col>
                    <xdr:colOff>266700</xdr:colOff>
                    <xdr:row>17</xdr:row>
                    <xdr:rowOff>171450</xdr:rowOff>
                  </to>
                </anchor>
              </controlPr>
            </control>
          </mc:Choice>
        </mc:AlternateContent>
        <mc:AlternateContent xmlns:mc="http://schemas.openxmlformats.org/markup-compatibility/2006">
          <mc:Choice Requires="x14">
            <control shapeId="1223" r:id="rId16" name="Check Box 199">
              <controlPr defaultSize="0" autoFill="0" autoLine="0" autoPict="0">
                <anchor moveWithCells="1" sizeWithCells="1">
                  <from>
                    <xdr:col>2</xdr:col>
                    <xdr:colOff>276225</xdr:colOff>
                    <xdr:row>15</xdr:row>
                    <xdr:rowOff>171450</xdr:rowOff>
                  </from>
                  <to>
                    <xdr:col>3</xdr:col>
                    <xdr:colOff>266700</xdr:colOff>
                    <xdr:row>17</xdr:row>
                    <xdr:rowOff>171450</xdr:rowOff>
                  </to>
                </anchor>
              </controlPr>
            </control>
          </mc:Choice>
        </mc:AlternateContent>
        <mc:AlternateContent xmlns:mc="http://schemas.openxmlformats.org/markup-compatibility/2006">
          <mc:Choice Requires="x14">
            <control shapeId="1224" r:id="rId17" name="Check Box 200">
              <controlPr defaultSize="0" autoFill="0" autoLine="0" autoPict="0">
                <anchor moveWithCells="1" sizeWithCells="1">
                  <from>
                    <xdr:col>3</xdr:col>
                    <xdr:colOff>295275</xdr:colOff>
                    <xdr:row>15</xdr:row>
                    <xdr:rowOff>171450</xdr:rowOff>
                  </from>
                  <to>
                    <xdr:col>4</xdr:col>
                    <xdr:colOff>285750</xdr:colOff>
                    <xdr:row>17</xdr:row>
                    <xdr:rowOff>171450</xdr:rowOff>
                  </to>
                </anchor>
              </controlPr>
            </control>
          </mc:Choice>
        </mc:AlternateContent>
        <mc:AlternateContent xmlns:mc="http://schemas.openxmlformats.org/markup-compatibility/2006">
          <mc:Choice Requires="x14">
            <control shapeId="1225" r:id="rId18" name="Check Box 201">
              <controlPr defaultSize="0" autoFill="0" autoLine="0" autoPict="0">
                <anchor moveWithCells="1" sizeWithCells="1">
                  <from>
                    <xdr:col>4</xdr:col>
                    <xdr:colOff>285750</xdr:colOff>
                    <xdr:row>15</xdr:row>
                    <xdr:rowOff>171450</xdr:rowOff>
                  </from>
                  <to>
                    <xdr:col>5</xdr:col>
                    <xdr:colOff>276225</xdr:colOff>
                    <xdr:row>17</xdr:row>
                    <xdr:rowOff>171450</xdr:rowOff>
                  </to>
                </anchor>
              </controlPr>
            </control>
          </mc:Choice>
        </mc:AlternateContent>
        <mc:AlternateContent xmlns:mc="http://schemas.openxmlformats.org/markup-compatibility/2006">
          <mc:Choice Requires="x14">
            <control shapeId="1226" r:id="rId19" name="Check Box 202">
              <controlPr defaultSize="0" autoFill="0" autoLine="0" autoPict="0">
                <anchor moveWithCells="1" sizeWithCells="1">
                  <from>
                    <xdr:col>5</xdr:col>
                    <xdr:colOff>276225</xdr:colOff>
                    <xdr:row>15</xdr:row>
                    <xdr:rowOff>171450</xdr:rowOff>
                  </from>
                  <to>
                    <xdr:col>6</xdr:col>
                    <xdr:colOff>266700</xdr:colOff>
                    <xdr:row>17</xdr:row>
                    <xdr:rowOff>171450</xdr:rowOff>
                  </to>
                </anchor>
              </controlPr>
            </control>
          </mc:Choice>
        </mc:AlternateContent>
        <mc:AlternateContent xmlns:mc="http://schemas.openxmlformats.org/markup-compatibility/2006">
          <mc:Choice Requires="x14">
            <control shapeId="1227" r:id="rId20" name="Check Box 203">
              <controlPr defaultSize="0" autoFill="0" autoLine="0" autoPict="0">
                <anchor moveWithCells="1" sizeWithCells="1">
                  <from>
                    <xdr:col>6</xdr:col>
                    <xdr:colOff>266700</xdr:colOff>
                    <xdr:row>15</xdr:row>
                    <xdr:rowOff>171450</xdr:rowOff>
                  </from>
                  <to>
                    <xdr:col>7</xdr:col>
                    <xdr:colOff>257175</xdr:colOff>
                    <xdr:row>17</xdr:row>
                    <xdr:rowOff>171450</xdr:rowOff>
                  </to>
                </anchor>
              </controlPr>
            </control>
          </mc:Choice>
        </mc:AlternateContent>
        <mc:AlternateContent xmlns:mc="http://schemas.openxmlformats.org/markup-compatibility/2006">
          <mc:Choice Requires="x14">
            <control shapeId="1228" r:id="rId21" name="Check Box 204">
              <controlPr defaultSize="0" autoFill="0" autoLine="0" autoPict="0">
                <anchor moveWithCells="1" sizeWithCells="1">
                  <from>
                    <xdr:col>1</xdr:col>
                    <xdr:colOff>276225</xdr:colOff>
                    <xdr:row>17</xdr:row>
                    <xdr:rowOff>171450</xdr:rowOff>
                  </from>
                  <to>
                    <xdr:col>2</xdr:col>
                    <xdr:colOff>266700</xdr:colOff>
                    <xdr:row>19</xdr:row>
                    <xdr:rowOff>171450</xdr:rowOff>
                  </to>
                </anchor>
              </controlPr>
            </control>
          </mc:Choice>
        </mc:AlternateContent>
        <mc:AlternateContent xmlns:mc="http://schemas.openxmlformats.org/markup-compatibility/2006">
          <mc:Choice Requires="x14">
            <control shapeId="1229" r:id="rId22" name="Check Box 205">
              <controlPr defaultSize="0" autoFill="0" autoLine="0" autoPict="0">
                <anchor moveWithCells="1" sizeWithCells="1">
                  <from>
                    <xdr:col>2</xdr:col>
                    <xdr:colOff>276225</xdr:colOff>
                    <xdr:row>17</xdr:row>
                    <xdr:rowOff>171450</xdr:rowOff>
                  </from>
                  <to>
                    <xdr:col>3</xdr:col>
                    <xdr:colOff>266700</xdr:colOff>
                    <xdr:row>19</xdr:row>
                    <xdr:rowOff>171450</xdr:rowOff>
                  </to>
                </anchor>
              </controlPr>
            </control>
          </mc:Choice>
        </mc:AlternateContent>
        <mc:AlternateContent xmlns:mc="http://schemas.openxmlformats.org/markup-compatibility/2006">
          <mc:Choice Requires="x14">
            <control shapeId="1230" r:id="rId23" name="Check Box 206">
              <controlPr defaultSize="0" autoFill="0" autoLine="0" autoPict="0">
                <anchor moveWithCells="1" sizeWithCells="1">
                  <from>
                    <xdr:col>3</xdr:col>
                    <xdr:colOff>295275</xdr:colOff>
                    <xdr:row>17</xdr:row>
                    <xdr:rowOff>171450</xdr:rowOff>
                  </from>
                  <to>
                    <xdr:col>4</xdr:col>
                    <xdr:colOff>285750</xdr:colOff>
                    <xdr:row>19</xdr:row>
                    <xdr:rowOff>171450</xdr:rowOff>
                  </to>
                </anchor>
              </controlPr>
            </control>
          </mc:Choice>
        </mc:AlternateContent>
        <mc:AlternateContent xmlns:mc="http://schemas.openxmlformats.org/markup-compatibility/2006">
          <mc:Choice Requires="x14">
            <control shapeId="1231" r:id="rId24" name="Check Box 207">
              <controlPr defaultSize="0" autoFill="0" autoLine="0" autoPict="0">
                <anchor moveWithCells="1" sizeWithCells="1">
                  <from>
                    <xdr:col>4</xdr:col>
                    <xdr:colOff>285750</xdr:colOff>
                    <xdr:row>17</xdr:row>
                    <xdr:rowOff>171450</xdr:rowOff>
                  </from>
                  <to>
                    <xdr:col>5</xdr:col>
                    <xdr:colOff>276225</xdr:colOff>
                    <xdr:row>19</xdr:row>
                    <xdr:rowOff>171450</xdr:rowOff>
                  </to>
                </anchor>
              </controlPr>
            </control>
          </mc:Choice>
        </mc:AlternateContent>
        <mc:AlternateContent xmlns:mc="http://schemas.openxmlformats.org/markup-compatibility/2006">
          <mc:Choice Requires="x14">
            <control shapeId="1232" r:id="rId25" name="Check Box 208">
              <controlPr defaultSize="0" autoFill="0" autoLine="0" autoPict="0">
                <anchor moveWithCells="1" sizeWithCells="1">
                  <from>
                    <xdr:col>5</xdr:col>
                    <xdr:colOff>276225</xdr:colOff>
                    <xdr:row>17</xdr:row>
                    <xdr:rowOff>171450</xdr:rowOff>
                  </from>
                  <to>
                    <xdr:col>6</xdr:col>
                    <xdr:colOff>266700</xdr:colOff>
                    <xdr:row>19</xdr:row>
                    <xdr:rowOff>171450</xdr:rowOff>
                  </to>
                </anchor>
              </controlPr>
            </control>
          </mc:Choice>
        </mc:AlternateContent>
        <mc:AlternateContent xmlns:mc="http://schemas.openxmlformats.org/markup-compatibility/2006">
          <mc:Choice Requires="x14">
            <control shapeId="1233" r:id="rId26" name="Check Box 209">
              <controlPr defaultSize="0" autoFill="0" autoLine="0" autoPict="0">
                <anchor moveWithCells="1" sizeWithCells="1">
                  <from>
                    <xdr:col>6</xdr:col>
                    <xdr:colOff>266700</xdr:colOff>
                    <xdr:row>17</xdr:row>
                    <xdr:rowOff>171450</xdr:rowOff>
                  </from>
                  <to>
                    <xdr:col>7</xdr:col>
                    <xdr:colOff>257175</xdr:colOff>
                    <xdr:row>19</xdr:row>
                    <xdr:rowOff>171450</xdr:rowOff>
                  </to>
                </anchor>
              </controlPr>
            </control>
          </mc:Choice>
        </mc:AlternateContent>
        <mc:AlternateContent xmlns:mc="http://schemas.openxmlformats.org/markup-compatibility/2006">
          <mc:Choice Requires="x14">
            <control shapeId="1234" r:id="rId27" name="Check Box 210">
              <controlPr defaultSize="0" autoFill="0" autoLine="0" autoPict="0">
                <anchor moveWithCells="1" sizeWithCells="1">
                  <from>
                    <xdr:col>1</xdr:col>
                    <xdr:colOff>276225</xdr:colOff>
                    <xdr:row>19</xdr:row>
                    <xdr:rowOff>171450</xdr:rowOff>
                  </from>
                  <to>
                    <xdr:col>2</xdr:col>
                    <xdr:colOff>266700</xdr:colOff>
                    <xdr:row>22</xdr:row>
                    <xdr:rowOff>0</xdr:rowOff>
                  </to>
                </anchor>
              </controlPr>
            </control>
          </mc:Choice>
        </mc:AlternateContent>
        <mc:AlternateContent xmlns:mc="http://schemas.openxmlformats.org/markup-compatibility/2006">
          <mc:Choice Requires="x14">
            <control shapeId="1235" r:id="rId28" name="Check Box 211">
              <controlPr defaultSize="0" autoFill="0" autoLine="0" autoPict="0">
                <anchor moveWithCells="1" sizeWithCells="1">
                  <from>
                    <xdr:col>2</xdr:col>
                    <xdr:colOff>276225</xdr:colOff>
                    <xdr:row>19</xdr:row>
                    <xdr:rowOff>171450</xdr:rowOff>
                  </from>
                  <to>
                    <xdr:col>3</xdr:col>
                    <xdr:colOff>266700</xdr:colOff>
                    <xdr:row>22</xdr:row>
                    <xdr:rowOff>0</xdr:rowOff>
                  </to>
                </anchor>
              </controlPr>
            </control>
          </mc:Choice>
        </mc:AlternateContent>
        <mc:AlternateContent xmlns:mc="http://schemas.openxmlformats.org/markup-compatibility/2006">
          <mc:Choice Requires="x14">
            <control shapeId="1236" r:id="rId29" name="Check Box 212">
              <controlPr defaultSize="0" autoFill="0" autoLine="0" autoPict="0">
                <anchor moveWithCells="1" sizeWithCells="1">
                  <from>
                    <xdr:col>3</xdr:col>
                    <xdr:colOff>295275</xdr:colOff>
                    <xdr:row>19</xdr:row>
                    <xdr:rowOff>171450</xdr:rowOff>
                  </from>
                  <to>
                    <xdr:col>4</xdr:col>
                    <xdr:colOff>285750</xdr:colOff>
                    <xdr:row>22</xdr:row>
                    <xdr:rowOff>0</xdr:rowOff>
                  </to>
                </anchor>
              </controlPr>
            </control>
          </mc:Choice>
        </mc:AlternateContent>
        <mc:AlternateContent xmlns:mc="http://schemas.openxmlformats.org/markup-compatibility/2006">
          <mc:Choice Requires="x14">
            <control shapeId="1237" r:id="rId30" name="Check Box 213">
              <controlPr defaultSize="0" autoFill="0" autoLine="0" autoPict="0">
                <anchor moveWithCells="1" sizeWithCells="1">
                  <from>
                    <xdr:col>4</xdr:col>
                    <xdr:colOff>285750</xdr:colOff>
                    <xdr:row>19</xdr:row>
                    <xdr:rowOff>171450</xdr:rowOff>
                  </from>
                  <to>
                    <xdr:col>5</xdr:col>
                    <xdr:colOff>276225</xdr:colOff>
                    <xdr:row>22</xdr:row>
                    <xdr:rowOff>0</xdr:rowOff>
                  </to>
                </anchor>
              </controlPr>
            </control>
          </mc:Choice>
        </mc:AlternateContent>
        <mc:AlternateContent xmlns:mc="http://schemas.openxmlformats.org/markup-compatibility/2006">
          <mc:Choice Requires="x14">
            <control shapeId="1238" r:id="rId31" name="Check Box 214">
              <controlPr defaultSize="0" autoFill="0" autoLine="0" autoPict="0">
                <anchor moveWithCells="1" sizeWithCells="1">
                  <from>
                    <xdr:col>5</xdr:col>
                    <xdr:colOff>266700</xdr:colOff>
                    <xdr:row>19</xdr:row>
                    <xdr:rowOff>171450</xdr:rowOff>
                  </from>
                  <to>
                    <xdr:col>6</xdr:col>
                    <xdr:colOff>257175</xdr:colOff>
                    <xdr:row>22</xdr:row>
                    <xdr:rowOff>0</xdr:rowOff>
                  </to>
                </anchor>
              </controlPr>
            </control>
          </mc:Choice>
        </mc:AlternateContent>
        <mc:AlternateContent xmlns:mc="http://schemas.openxmlformats.org/markup-compatibility/2006">
          <mc:Choice Requires="x14">
            <control shapeId="1239" r:id="rId32" name="Check Box 215">
              <controlPr defaultSize="0" autoFill="0" autoLine="0" autoPict="0">
                <anchor moveWithCells="1" sizeWithCells="1">
                  <from>
                    <xdr:col>6</xdr:col>
                    <xdr:colOff>266700</xdr:colOff>
                    <xdr:row>19</xdr:row>
                    <xdr:rowOff>171450</xdr:rowOff>
                  </from>
                  <to>
                    <xdr:col>7</xdr:col>
                    <xdr:colOff>257175</xdr:colOff>
                    <xdr:row>22</xdr:row>
                    <xdr:rowOff>0</xdr:rowOff>
                  </to>
                </anchor>
              </controlPr>
            </control>
          </mc:Choice>
        </mc:AlternateContent>
        <mc:AlternateContent xmlns:mc="http://schemas.openxmlformats.org/markup-compatibility/2006">
          <mc:Choice Requires="x14">
            <control shapeId="1240" r:id="rId33" name="Check Box 216">
              <controlPr defaultSize="0" autoFill="0" autoLine="0" autoPict="0">
                <anchor moveWithCells="1" sizeWithCells="1">
                  <from>
                    <xdr:col>1</xdr:col>
                    <xdr:colOff>276225</xdr:colOff>
                    <xdr:row>22</xdr:row>
                    <xdr:rowOff>0</xdr:rowOff>
                  </from>
                  <to>
                    <xdr:col>2</xdr:col>
                    <xdr:colOff>266700</xdr:colOff>
                    <xdr:row>23</xdr:row>
                    <xdr:rowOff>171450</xdr:rowOff>
                  </to>
                </anchor>
              </controlPr>
            </control>
          </mc:Choice>
        </mc:AlternateContent>
        <mc:AlternateContent xmlns:mc="http://schemas.openxmlformats.org/markup-compatibility/2006">
          <mc:Choice Requires="x14">
            <control shapeId="1241" r:id="rId34" name="Check Box 217">
              <controlPr defaultSize="0" autoFill="0" autoLine="0" autoPict="0">
                <anchor moveWithCells="1" sizeWithCells="1">
                  <from>
                    <xdr:col>2</xdr:col>
                    <xdr:colOff>276225</xdr:colOff>
                    <xdr:row>22</xdr:row>
                    <xdr:rowOff>0</xdr:rowOff>
                  </from>
                  <to>
                    <xdr:col>3</xdr:col>
                    <xdr:colOff>266700</xdr:colOff>
                    <xdr:row>23</xdr:row>
                    <xdr:rowOff>171450</xdr:rowOff>
                  </to>
                </anchor>
              </controlPr>
            </control>
          </mc:Choice>
        </mc:AlternateContent>
        <mc:AlternateContent xmlns:mc="http://schemas.openxmlformats.org/markup-compatibility/2006">
          <mc:Choice Requires="x14">
            <control shapeId="1242" r:id="rId35" name="Check Box 218">
              <controlPr defaultSize="0" autoFill="0" autoLine="0" autoPict="0">
                <anchor moveWithCells="1" sizeWithCells="1">
                  <from>
                    <xdr:col>3</xdr:col>
                    <xdr:colOff>295275</xdr:colOff>
                    <xdr:row>22</xdr:row>
                    <xdr:rowOff>0</xdr:rowOff>
                  </from>
                  <to>
                    <xdr:col>4</xdr:col>
                    <xdr:colOff>285750</xdr:colOff>
                    <xdr:row>23</xdr:row>
                    <xdr:rowOff>171450</xdr:rowOff>
                  </to>
                </anchor>
              </controlPr>
            </control>
          </mc:Choice>
        </mc:AlternateContent>
        <mc:AlternateContent xmlns:mc="http://schemas.openxmlformats.org/markup-compatibility/2006">
          <mc:Choice Requires="x14">
            <control shapeId="1243" r:id="rId36" name="Check Box 219">
              <controlPr defaultSize="0" autoFill="0" autoLine="0" autoPict="0">
                <anchor moveWithCells="1" sizeWithCells="1">
                  <from>
                    <xdr:col>4</xdr:col>
                    <xdr:colOff>285750</xdr:colOff>
                    <xdr:row>22</xdr:row>
                    <xdr:rowOff>0</xdr:rowOff>
                  </from>
                  <to>
                    <xdr:col>5</xdr:col>
                    <xdr:colOff>276225</xdr:colOff>
                    <xdr:row>23</xdr:row>
                    <xdr:rowOff>171450</xdr:rowOff>
                  </to>
                </anchor>
              </controlPr>
            </control>
          </mc:Choice>
        </mc:AlternateContent>
        <mc:AlternateContent xmlns:mc="http://schemas.openxmlformats.org/markup-compatibility/2006">
          <mc:Choice Requires="x14">
            <control shapeId="1244" r:id="rId37" name="Check Box 220">
              <controlPr defaultSize="0" autoFill="0" autoLine="0" autoPict="0">
                <anchor moveWithCells="1" sizeWithCells="1">
                  <from>
                    <xdr:col>5</xdr:col>
                    <xdr:colOff>276225</xdr:colOff>
                    <xdr:row>22</xdr:row>
                    <xdr:rowOff>0</xdr:rowOff>
                  </from>
                  <to>
                    <xdr:col>6</xdr:col>
                    <xdr:colOff>266700</xdr:colOff>
                    <xdr:row>23</xdr:row>
                    <xdr:rowOff>171450</xdr:rowOff>
                  </to>
                </anchor>
              </controlPr>
            </control>
          </mc:Choice>
        </mc:AlternateContent>
        <mc:AlternateContent xmlns:mc="http://schemas.openxmlformats.org/markup-compatibility/2006">
          <mc:Choice Requires="x14">
            <control shapeId="1245" r:id="rId38" name="Check Box 221">
              <controlPr defaultSize="0" autoFill="0" autoLine="0" autoPict="0">
                <anchor moveWithCells="1" sizeWithCells="1">
                  <from>
                    <xdr:col>6</xdr:col>
                    <xdr:colOff>266700</xdr:colOff>
                    <xdr:row>22</xdr:row>
                    <xdr:rowOff>0</xdr:rowOff>
                  </from>
                  <to>
                    <xdr:col>7</xdr:col>
                    <xdr:colOff>257175</xdr:colOff>
                    <xdr:row>23</xdr:row>
                    <xdr:rowOff>171450</xdr:rowOff>
                  </to>
                </anchor>
              </controlPr>
            </control>
          </mc:Choice>
        </mc:AlternateContent>
        <mc:AlternateContent xmlns:mc="http://schemas.openxmlformats.org/markup-compatibility/2006">
          <mc:Choice Requires="x14">
            <control shapeId="1246" r:id="rId39" name="Check Box 222">
              <controlPr defaultSize="0" autoFill="0" autoLine="0" autoPict="0">
                <anchor moveWithCells="1" sizeWithCells="1">
                  <from>
                    <xdr:col>1</xdr:col>
                    <xdr:colOff>276225</xdr:colOff>
                    <xdr:row>23</xdr:row>
                    <xdr:rowOff>171450</xdr:rowOff>
                  </from>
                  <to>
                    <xdr:col>2</xdr:col>
                    <xdr:colOff>266700</xdr:colOff>
                    <xdr:row>25</xdr:row>
                    <xdr:rowOff>171450</xdr:rowOff>
                  </to>
                </anchor>
              </controlPr>
            </control>
          </mc:Choice>
        </mc:AlternateContent>
        <mc:AlternateContent xmlns:mc="http://schemas.openxmlformats.org/markup-compatibility/2006">
          <mc:Choice Requires="x14">
            <control shapeId="1247" r:id="rId40" name="Check Box 223">
              <controlPr defaultSize="0" autoFill="0" autoLine="0" autoPict="0">
                <anchor moveWithCells="1" sizeWithCells="1">
                  <from>
                    <xdr:col>2</xdr:col>
                    <xdr:colOff>276225</xdr:colOff>
                    <xdr:row>23</xdr:row>
                    <xdr:rowOff>171450</xdr:rowOff>
                  </from>
                  <to>
                    <xdr:col>3</xdr:col>
                    <xdr:colOff>266700</xdr:colOff>
                    <xdr:row>25</xdr:row>
                    <xdr:rowOff>171450</xdr:rowOff>
                  </to>
                </anchor>
              </controlPr>
            </control>
          </mc:Choice>
        </mc:AlternateContent>
        <mc:AlternateContent xmlns:mc="http://schemas.openxmlformats.org/markup-compatibility/2006">
          <mc:Choice Requires="x14">
            <control shapeId="1248" r:id="rId41" name="Check Box 224">
              <controlPr defaultSize="0" autoFill="0" autoLine="0" autoPict="0">
                <anchor moveWithCells="1" sizeWithCells="1">
                  <from>
                    <xdr:col>3</xdr:col>
                    <xdr:colOff>295275</xdr:colOff>
                    <xdr:row>23</xdr:row>
                    <xdr:rowOff>171450</xdr:rowOff>
                  </from>
                  <to>
                    <xdr:col>4</xdr:col>
                    <xdr:colOff>285750</xdr:colOff>
                    <xdr:row>25</xdr:row>
                    <xdr:rowOff>171450</xdr:rowOff>
                  </to>
                </anchor>
              </controlPr>
            </control>
          </mc:Choice>
        </mc:AlternateContent>
        <mc:AlternateContent xmlns:mc="http://schemas.openxmlformats.org/markup-compatibility/2006">
          <mc:Choice Requires="x14">
            <control shapeId="1249" r:id="rId42" name="Check Box 225">
              <controlPr defaultSize="0" autoFill="0" autoLine="0" autoPict="0">
                <anchor moveWithCells="1" sizeWithCells="1">
                  <from>
                    <xdr:col>4</xdr:col>
                    <xdr:colOff>285750</xdr:colOff>
                    <xdr:row>23</xdr:row>
                    <xdr:rowOff>171450</xdr:rowOff>
                  </from>
                  <to>
                    <xdr:col>5</xdr:col>
                    <xdr:colOff>276225</xdr:colOff>
                    <xdr:row>25</xdr:row>
                    <xdr:rowOff>171450</xdr:rowOff>
                  </to>
                </anchor>
              </controlPr>
            </control>
          </mc:Choice>
        </mc:AlternateContent>
        <mc:AlternateContent xmlns:mc="http://schemas.openxmlformats.org/markup-compatibility/2006">
          <mc:Choice Requires="x14">
            <control shapeId="1250" r:id="rId43" name="Check Box 226">
              <controlPr defaultSize="0" autoFill="0" autoLine="0" autoPict="0">
                <anchor moveWithCells="1" sizeWithCells="1">
                  <from>
                    <xdr:col>5</xdr:col>
                    <xdr:colOff>276225</xdr:colOff>
                    <xdr:row>23</xdr:row>
                    <xdr:rowOff>171450</xdr:rowOff>
                  </from>
                  <to>
                    <xdr:col>6</xdr:col>
                    <xdr:colOff>266700</xdr:colOff>
                    <xdr:row>25</xdr:row>
                    <xdr:rowOff>171450</xdr:rowOff>
                  </to>
                </anchor>
              </controlPr>
            </control>
          </mc:Choice>
        </mc:AlternateContent>
        <mc:AlternateContent xmlns:mc="http://schemas.openxmlformats.org/markup-compatibility/2006">
          <mc:Choice Requires="x14">
            <control shapeId="1251" r:id="rId44" name="Check Box 227">
              <controlPr defaultSize="0" autoFill="0" autoLine="0" autoPict="0">
                <anchor moveWithCells="1" sizeWithCells="1">
                  <from>
                    <xdr:col>6</xdr:col>
                    <xdr:colOff>266700</xdr:colOff>
                    <xdr:row>23</xdr:row>
                    <xdr:rowOff>171450</xdr:rowOff>
                  </from>
                  <to>
                    <xdr:col>7</xdr:col>
                    <xdr:colOff>257175</xdr:colOff>
                    <xdr:row>25</xdr:row>
                    <xdr:rowOff>171450</xdr:rowOff>
                  </to>
                </anchor>
              </controlPr>
            </control>
          </mc:Choice>
        </mc:AlternateContent>
        <mc:AlternateContent xmlns:mc="http://schemas.openxmlformats.org/markup-compatibility/2006">
          <mc:Choice Requires="x14">
            <control shapeId="1252" r:id="rId45" name="Check Box 228">
              <controlPr defaultSize="0" autoFill="0" autoLine="0" autoPict="0">
                <anchor moveWithCells="1" sizeWithCells="1">
                  <from>
                    <xdr:col>1</xdr:col>
                    <xdr:colOff>276225</xdr:colOff>
                    <xdr:row>25</xdr:row>
                    <xdr:rowOff>171450</xdr:rowOff>
                  </from>
                  <to>
                    <xdr:col>2</xdr:col>
                    <xdr:colOff>266700</xdr:colOff>
                    <xdr:row>27</xdr:row>
                    <xdr:rowOff>171450</xdr:rowOff>
                  </to>
                </anchor>
              </controlPr>
            </control>
          </mc:Choice>
        </mc:AlternateContent>
        <mc:AlternateContent xmlns:mc="http://schemas.openxmlformats.org/markup-compatibility/2006">
          <mc:Choice Requires="x14">
            <control shapeId="1253" r:id="rId46" name="Check Box 229">
              <controlPr defaultSize="0" autoFill="0" autoLine="0" autoPict="0">
                <anchor moveWithCells="1" sizeWithCells="1">
                  <from>
                    <xdr:col>2</xdr:col>
                    <xdr:colOff>276225</xdr:colOff>
                    <xdr:row>25</xdr:row>
                    <xdr:rowOff>171450</xdr:rowOff>
                  </from>
                  <to>
                    <xdr:col>3</xdr:col>
                    <xdr:colOff>266700</xdr:colOff>
                    <xdr:row>27</xdr:row>
                    <xdr:rowOff>171450</xdr:rowOff>
                  </to>
                </anchor>
              </controlPr>
            </control>
          </mc:Choice>
        </mc:AlternateContent>
        <mc:AlternateContent xmlns:mc="http://schemas.openxmlformats.org/markup-compatibility/2006">
          <mc:Choice Requires="x14">
            <control shapeId="1254" r:id="rId47" name="Check Box 230">
              <controlPr defaultSize="0" autoFill="0" autoLine="0" autoPict="0">
                <anchor moveWithCells="1" sizeWithCells="1">
                  <from>
                    <xdr:col>3</xdr:col>
                    <xdr:colOff>295275</xdr:colOff>
                    <xdr:row>25</xdr:row>
                    <xdr:rowOff>171450</xdr:rowOff>
                  </from>
                  <to>
                    <xdr:col>4</xdr:col>
                    <xdr:colOff>285750</xdr:colOff>
                    <xdr:row>27</xdr:row>
                    <xdr:rowOff>171450</xdr:rowOff>
                  </to>
                </anchor>
              </controlPr>
            </control>
          </mc:Choice>
        </mc:AlternateContent>
        <mc:AlternateContent xmlns:mc="http://schemas.openxmlformats.org/markup-compatibility/2006">
          <mc:Choice Requires="x14">
            <control shapeId="1255" r:id="rId48" name="Check Box 231">
              <controlPr defaultSize="0" autoFill="0" autoLine="0" autoPict="0">
                <anchor moveWithCells="1" sizeWithCells="1">
                  <from>
                    <xdr:col>4</xdr:col>
                    <xdr:colOff>285750</xdr:colOff>
                    <xdr:row>25</xdr:row>
                    <xdr:rowOff>171450</xdr:rowOff>
                  </from>
                  <to>
                    <xdr:col>5</xdr:col>
                    <xdr:colOff>276225</xdr:colOff>
                    <xdr:row>27</xdr:row>
                    <xdr:rowOff>171450</xdr:rowOff>
                  </to>
                </anchor>
              </controlPr>
            </control>
          </mc:Choice>
        </mc:AlternateContent>
        <mc:AlternateContent xmlns:mc="http://schemas.openxmlformats.org/markup-compatibility/2006">
          <mc:Choice Requires="x14">
            <control shapeId="1256" r:id="rId49" name="Check Box 232">
              <controlPr defaultSize="0" autoFill="0" autoLine="0" autoPict="0">
                <anchor moveWithCells="1" sizeWithCells="1">
                  <from>
                    <xdr:col>5</xdr:col>
                    <xdr:colOff>276225</xdr:colOff>
                    <xdr:row>25</xdr:row>
                    <xdr:rowOff>171450</xdr:rowOff>
                  </from>
                  <to>
                    <xdr:col>6</xdr:col>
                    <xdr:colOff>266700</xdr:colOff>
                    <xdr:row>27</xdr:row>
                    <xdr:rowOff>171450</xdr:rowOff>
                  </to>
                </anchor>
              </controlPr>
            </control>
          </mc:Choice>
        </mc:AlternateContent>
        <mc:AlternateContent xmlns:mc="http://schemas.openxmlformats.org/markup-compatibility/2006">
          <mc:Choice Requires="x14">
            <control shapeId="1257" r:id="rId50" name="Check Box 233">
              <controlPr defaultSize="0" autoFill="0" autoLine="0" autoPict="0">
                <anchor moveWithCells="1" sizeWithCells="1">
                  <from>
                    <xdr:col>6</xdr:col>
                    <xdr:colOff>266700</xdr:colOff>
                    <xdr:row>25</xdr:row>
                    <xdr:rowOff>171450</xdr:rowOff>
                  </from>
                  <to>
                    <xdr:col>7</xdr:col>
                    <xdr:colOff>257175</xdr:colOff>
                    <xdr:row>27</xdr:row>
                    <xdr:rowOff>171450</xdr:rowOff>
                  </to>
                </anchor>
              </controlPr>
            </control>
          </mc:Choice>
        </mc:AlternateContent>
        <mc:AlternateContent xmlns:mc="http://schemas.openxmlformats.org/markup-compatibility/2006">
          <mc:Choice Requires="x14">
            <control shapeId="1258" r:id="rId51" name="Check Box 234">
              <controlPr defaultSize="0" autoFill="0" autoLine="0" autoPict="0">
                <anchor moveWithCells="1" sizeWithCells="1">
                  <from>
                    <xdr:col>1</xdr:col>
                    <xdr:colOff>276225</xdr:colOff>
                    <xdr:row>27</xdr:row>
                    <xdr:rowOff>171450</xdr:rowOff>
                  </from>
                  <to>
                    <xdr:col>2</xdr:col>
                    <xdr:colOff>266700</xdr:colOff>
                    <xdr:row>29</xdr:row>
                    <xdr:rowOff>171450</xdr:rowOff>
                  </to>
                </anchor>
              </controlPr>
            </control>
          </mc:Choice>
        </mc:AlternateContent>
        <mc:AlternateContent xmlns:mc="http://schemas.openxmlformats.org/markup-compatibility/2006">
          <mc:Choice Requires="x14">
            <control shapeId="1259" r:id="rId52" name="Check Box 235">
              <controlPr defaultSize="0" autoFill="0" autoLine="0" autoPict="0">
                <anchor moveWithCells="1" sizeWithCells="1">
                  <from>
                    <xdr:col>2</xdr:col>
                    <xdr:colOff>276225</xdr:colOff>
                    <xdr:row>27</xdr:row>
                    <xdr:rowOff>171450</xdr:rowOff>
                  </from>
                  <to>
                    <xdr:col>3</xdr:col>
                    <xdr:colOff>266700</xdr:colOff>
                    <xdr:row>29</xdr:row>
                    <xdr:rowOff>171450</xdr:rowOff>
                  </to>
                </anchor>
              </controlPr>
            </control>
          </mc:Choice>
        </mc:AlternateContent>
        <mc:AlternateContent xmlns:mc="http://schemas.openxmlformats.org/markup-compatibility/2006">
          <mc:Choice Requires="x14">
            <control shapeId="1260" r:id="rId53" name="Check Box 236">
              <controlPr defaultSize="0" autoFill="0" autoLine="0" autoPict="0">
                <anchor moveWithCells="1" sizeWithCells="1">
                  <from>
                    <xdr:col>3</xdr:col>
                    <xdr:colOff>295275</xdr:colOff>
                    <xdr:row>27</xdr:row>
                    <xdr:rowOff>171450</xdr:rowOff>
                  </from>
                  <to>
                    <xdr:col>4</xdr:col>
                    <xdr:colOff>285750</xdr:colOff>
                    <xdr:row>29</xdr:row>
                    <xdr:rowOff>171450</xdr:rowOff>
                  </to>
                </anchor>
              </controlPr>
            </control>
          </mc:Choice>
        </mc:AlternateContent>
        <mc:AlternateContent xmlns:mc="http://schemas.openxmlformats.org/markup-compatibility/2006">
          <mc:Choice Requires="x14">
            <control shapeId="1261" r:id="rId54" name="Check Box 237">
              <controlPr defaultSize="0" autoFill="0" autoLine="0" autoPict="0">
                <anchor moveWithCells="1" sizeWithCells="1">
                  <from>
                    <xdr:col>4</xdr:col>
                    <xdr:colOff>285750</xdr:colOff>
                    <xdr:row>27</xdr:row>
                    <xdr:rowOff>171450</xdr:rowOff>
                  </from>
                  <to>
                    <xdr:col>5</xdr:col>
                    <xdr:colOff>276225</xdr:colOff>
                    <xdr:row>29</xdr:row>
                    <xdr:rowOff>171450</xdr:rowOff>
                  </to>
                </anchor>
              </controlPr>
            </control>
          </mc:Choice>
        </mc:AlternateContent>
        <mc:AlternateContent xmlns:mc="http://schemas.openxmlformats.org/markup-compatibility/2006">
          <mc:Choice Requires="x14">
            <control shapeId="1262" r:id="rId55" name="Check Box 238">
              <controlPr defaultSize="0" autoFill="0" autoLine="0" autoPict="0">
                <anchor moveWithCells="1" sizeWithCells="1">
                  <from>
                    <xdr:col>5</xdr:col>
                    <xdr:colOff>276225</xdr:colOff>
                    <xdr:row>27</xdr:row>
                    <xdr:rowOff>171450</xdr:rowOff>
                  </from>
                  <to>
                    <xdr:col>6</xdr:col>
                    <xdr:colOff>266700</xdr:colOff>
                    <xdr:row>29</xdr:row>
                    <xdr:rowOff>171450</xdr:rowOff>
                  </to>
                </anchor>
              </controlPr>
            </control>
          </mc:Choice>
        </mc:AlternateContent>
        <mc:AlternateContent xmlns:mc="http://schemas.openxmlformats.org/markup-compatibility/2006">
          <mc:Choice Requires="x14">
            <control shapeId="1263" r:id="rId56" name="Check Box 239">
              <controlPr defaultSize="0" autoFill="0" autoLine="0" autoPict="0">
                <anchor moveWithCells="1" sizeWithCells="1">
                  <from>
                    <xdr:col>6</xdr:col>
                    <xdr:colOff>266700</xdr:colOff>
                    <xdr:row>27</xdr:row>
                    <xdr:rowOff>171450</xdr:rowOff>
                  </from>
                  <to>
                    <xdr:col>7</xdr:col>
                    <xdr:colOff>257175</xdr:colOff>
                    <xdr:row>29</xdr:row>
                    <xdr:rowOff>171450</xdr:rowOff>
                  </to>
                </anchor>
              </controlPr>
            </control>
          </mc:Choice>
        </mc:AlternateContent>
        <mc:AlternateContent xmlns:mc="http://schemas.openxmlformats.org/markup-compatibility/2006">
          <mc:Choice Requires="x14">
            <control shapeId="1264" r:id="rId57" name="Check Box 240">
              <controlPr defaultSize="0" autoFill="0" autoLine="0" autoPict="0">
                <anchor moveWithCells="1" sizeWithCells="1">
                  <from>
                    <xdr:col>1</xdr:col>
                    <xdr:colOff>276225</xdr:colOff>
                    <xdr:row>29</xdr:row>
                    <xdr:rowOff>171450</xdr:rowOff>
                  </from>
                  <to>
                    <xdr:col>2</xdr:col>
                    <xdr:colOff>266700</xdr:colOff>
                    <xdr:row>31</xdr:row>
                    <xdr:rowOff>171450</xdr:rowOff>
                  </to>
                </anchor>
              </controlPr>
            </control>
          </mc:Choice>
        </mc:AlternateContent>
        <mc:AlternateContent xmlns:mc="http://schemas.openxmlformats.org/markup-compatibility/2006">
          <mc:Choice Requires="x14">
            <control shapeId="1265" r:id="rId58" name="Check Box 241">
              <controlPr defaultSize="0" autoFill="0" autoLine="0" autoPict="0">
                <anchor moveWithCells="1" sizeWithCells="1">
                  <from>
                    <xdr:col>2</xdr:col>
                    <xdr:colOff>276225</xdr:colOff>
                    <xdr:row>29</xdr:row>
                    <xdr:rowOff>171450</xdr:rowOff>
                  </from>
                  <to>
                    <xdr:col>3</xdr:col>
                    <xdr:colOff>266700</xdr:colOff>
                    <xdr:row>31</xdr:row>
                    <xdr:rowOff>171450</xdr:rowOff>
                  </to>
                </anchor>
              </controlPr>
            </control>
          </mc:Choice>
        </mc:AlternateContent>
        <mc:AlternateContent xmlns:mc="http://schemas.openxmlformats.org/markup-compatibility/2006">
          <mc:Choice Requires="x14">
            <control shapeId="1266" r:id="rId59" name="Check Box 242">
              <controlPr defaultSize="0" autoFill="0" autoLine="0" autoPict="0">
                <anchor moveWithCells="1" sizeWithCells="1">
                  <from>
                    <xdr:col>3</xdr:col>
                    <xdr:colOff>295275</xdr:colOff>
                    <xdr:row>29</xdr:row>
                    <xdr:rowOff>171450</xdr:rowOff>
                  </from>
                  <to>
                    <xdr:col>4</xdr:col>
                    <xdr:colOff>285750</xdr:colOff>
                    <xdr:row>31</xdr:row>
                    <xdr:rowOff>171450</xdr:rowOff>
                  </to>
                </anchor>
              </controlPr>
            </control>
          </mc:Choice>
        </mc:AlternateContent>
        <mc:AlternateContent xmlns:mc="http://schemas.openxmlformats.org/markup-compatibility/2006">
          <mc:Choice Requires="x14">
            <control shapeId="1267" r:id="rId60" name="Check Box 243">
              <controlPr defaultSize="0" autoFill="0" autoLine="0" autoPict="0">
                <anchor moveWithCells="1" sizeWithCells="1">
                  <from>
                    <xdr:col>4</xdr:col>
                    <xdr:colOff>285750</xdr:colOff>
                    <xdr:row>29</xdr:row>
                    <xdr:rowOff>171450</xdr:rowOff>
                  </from>
                  <to>
                    <xdr:col>5</xdr:col>
                    <xdr:colOff>276225</xdr:colOff>
                    <xdr:row>31</xdr:row>
                    <xdr:rowOff>171450</xdr:rowOff>
                  </to>
                </anchor>
              </controlPr>
            </control>
          </mc:Choice>
        </mc:AlternateContent>
        <mc:AlternateContent xmlns:mc="http://schemas.openxmlformats.org/markup-compatibility/2006">
          <mc:Choice Requires="x14">
            <control shapeId="1268" r:id="rId61" name="Check Box 244">
              <controlPr defaultSize="0" autoFill="0" autoLine="0" autoPict="0">
                <anchor moveWithCells="1" sizeWithCells="1">
                  <from>
                    <xdr:col>5</xdr:col>
                    <xdr:colOff>276225</xdr:colOff>
                    <xdr:row>29</xdr:row>
                    <xdr:rowOff>171450</xdr:rowOff>
                  </from>
                  <to>
                    <xdr:col>6</xdr:col>
                    <xdr:colOff>266700</xdr:colOff>
                    <xdr:row>31</xdr:row>
                    <xdr:rowOff>171450</xdr:rowOff>
                  </to>
                </anchor>
              </controlPr>
            </control>
          </mc:Choice>
        </mc:AlternateContent>
        <mc:AlternateContent xmlns:mc="http://schemas.openxmlformats.org/markup-compatibility/2006">
          <mc:Choice Requires="x14">
            <control shapeId="1269" r:id="rId62" name="Check Box 245">
              <controlPr defaultSize="0" autoFill="0" autoLine="0" autoPict="0">
                <anchor moveWithCells="1" sizeWithCells="1">
                  <from>
                    <xdr:col>6</xdr:col>
                    <xdr:colOff>266700</xdr:colOff>
                    <xdr:row>29</xdr:row>
                    <xdr:rowOff>171450</xdr:rowOff>
                  </from>
                  <to>
                    <xdr:col>7</xdr:col>
                    <xdr:colOff>257175</xdr:colOff>
                    <xdr:row>31</xdr:row>
                    <xdr:rowOff>171450</xdr:rowOff>
                  </to>
                </anchor>
              </controlPr>
            </control>
          </mc:Choice>
        </mc:AlternateContent>
        <mc:AlternateContent xmlns:mc="http://schemas.openxmlformats.org/markup-compatibility/2006">
          <mc:Choice Requires="x14">
            <control shapeId="1270" r:id="rId63" name="Check Box 246">
              <controlPr defaultSize="0" autoFill="0" autoLine="0" autoPict="0">
                <anchor moveWithCells="1" sizeWithCells="1">
                  <from>
                    <xdr:col>1</xdr:col>
                    <xdr:colOff>276225</xdr:colOff>
                    <xdr:row>31</xdr:row>
                    <xdr:rowOff>171450</xdr:rowOff>
                  </from>
                  <to>
                    <xdr:col>2</xdr:col>
                    <xdr:colOff>266700</xdr:colOff>
                    <xdr:row>33</xdr:row>
                    <xdr:rowOff>171450</xdr:rowOff>
                  </to>
                </anchor>
              </controlPr>
            </control>
          </mc:Choice>
        </mc:AlternateContent>
        <mc:AlternateContent xmlns:mc="http://schemas.openxmlformats.org/markup-compatibility/2006">
          <mc:Choice Requires="x14">
            <control shapeId="1271" r:id="rId64" name="Check Box 247">
              <controlPr defaultSize="0" autoFill="0" autoLine="0" autoPict="0">
                <anchor moveWithCells="1" sizeWithCells="1">
                  <from>
                    <xdr:col>2</xdr:col>
                    <xdr:colOff>276225</xdr:colOff>
                    <xdr:row>31</xdr:row>
                    <xdr:rowOff>171450</xdr:rowOff>
                  </from>
                  <to>
                    <xdr:col>3</xdr:col>
                    <xdr:colOff>266700</xdr:colOff>
                    <xdr:row>33</xdr:row>
                    <xdr:rowOff>171450</xdr:rowOff>
                  </to>
                </anchor>
              </controlPr>
            </control>
          </mc:Choice>
        </mc:AlternateContent>
        <mc:AlternateContent xmlns:mc="http://schemas.openxmlformats.org/markup-compatibility/2006">
          <mc:Choice Requires="x14">
            <control shapeId="1272" r:id="rId65" name="Check Box 248">
              <controlPr defaultSize="0" autoFill="0" autoLine="0" autoPict="0">
                <anchor moveWithCells="1" sizeWithCells="1">
                  <from>
                    <xdr:col>3</xdr:col>
                    <xdr:colOff>295275</xdr:colOff>
                    <xdr:row>31</xdr:row>
                    <xdr:rowOff>171450</xdr:rowOff>
                  </from>
                  <to>
                    <xdr:col>4</xdr:col>
                    <xdr:colOff>285750</xdr:colOff>
                    <xdr:row>33</xdr:row>
                    <xdr:rowOff>171450</xdr:rowOff>
                  </to>
                </anchor>
              </controlPr>
            </control>
          </mc:Choice>
        </mc:AlternateContent>
        <mc:AlternateContent xmlns:mc="http://schemas.openxmlformats.org/markup-compatibility/2006">
          <mc:Choice Requires="x14">
            <control shapeId="1273" r:id="rId66" name="Check Box 249">
              <controlPr defaultSize="0" autoFill="0" autoLine="0" autoPict="0">
                <anchor moveWithCells="1" sizeWithCells="1">
                  <from>
                    <xdr:col>4</xdr:col>
                    <xdr:colOff>285750</xdr:colOff>
                    <xdr:row>31</xdr:row>
                    <xdr:rowOff>171450</xdr:rowOff>
                  </from>
                  <to>
                    <xdr:col>5</xdr:col>
                    <xdr:colOff>276225</xdr:colOff>
                    <xdr:row>33</xdr:row>
                    <xdr:rowOff>171450</xdr:rowOff>
                  </to>
                </anchor>
              </controlPr>
            </control>
          </mc:Choice>
        </mc:AlternateContent>
        <mc:AlternateContent xmlns:mc="http://schemas.openxmlformats.org/markup-compatibility/2006">
          <mc:Choice Requires="x14">
            <control shapeId="1274" r:id="rId67" name="Check Box 250">
              <controlPr defaultSize="0" autoFill="0" autoLine="0" autoPict="0">
                <anchor moveWithCells="1" sizeWithCells="1">
                  <from>
                    <xdr:col>5</xdr:col>
                    <xdr:colOff>276225</xdr:colOff>
                    <xdr:row>31</xdr:row>
                    <xdr:rowOff>171450</xdr:rowOff>
                  </from>
                  <to>
                    <xdr:col>6</xdr:col>
                    <xdr:colOff>266700</xdr:colOff>
                    <xdr:row>33</xdr:row>
                    <xdr:rowOff>171450</xdr:rowOff>
                  </to>
                </anchor>
              </controlPr>
            </control>
          </mc:Choice>
        </mc:AlternateContent>
        <mc:AlternateContent xmlns:mc="http://schemas.openxmlformats.org/markup-compatibility/2006">
          <mc:Choice Requires="x14">
            <control shapeId="1275" r:id="rId68" name="Check Box 251">
              <controlPr defaultSize="0" autoFill="0" autoLine="0" autoPict="0">
                <anchor moveWithCells="1" sizeWithCells="1">
                  <from>
                    <xdr:col>6</xdr:col>
                    <xdr:colOff>266700</xdr:colOff>
                    <xdr:row>31</xdr:row>
                    <xdr:rowOff>171450</xdr:rowOff>
                  </from>
                  <to>
                    <xdr:col>7</xdr:col>
                    <xdr:colOff>257175</xdr:colOff>
                    <xdr:row>33</xdr:row>
                    <xdr:rowOff>171450</xdr:rowOff>
                  </to>
                </anchor>
              </controlPr>
            </control>
          </mc:Choice>
        </mc:AlternateContent>
        <mc:AlternateContent xmlns:mc="http://schemas.openxmlformats.org/markup-compatibility/2006">
          <mc:Choice Requires="x14">
            <control shapeId="1276" r:id="rId69" name="Check Box 252">
              <controlPr defaultSize="0" autoFill="0" autoLine="0" autoPict="0">
                <anchor moveWithCells="1" sizeWithCells="1">
                  <from>
                    <xdr:col>1</xdr:col>
                    <xdr:colOff>276225</xdr:colOff>
                    <xdr:row>33</xdr:row>
                    <xdr:rowOff>171450</xdr:rowOff>
                  </from>
                  <to>
                    <xdr:col>2</xdr:col>
                    <xdr:colOff>266700</xdr:colOff>
                    <xdr:row>35</xdr:row>
                    <xdr:rowOff>171450</xdr:rowOff>
                  </to>
                </anchor>
              </controlPr>
            </control>
          </mc:Choice>
        </mc:AlternateContent>
        <mc:AlternateContent xmlns:mc="http://schemas.openxmlformats.org/markup-compatibility/2006">
          <mc:Choice Requires="x14">
            <control shapeId="1277" r:id="rId70" name="Check Box 253">
              <controlPr defaultSize="0" autoFill="0" autoLine="0" autoPict="0">
                <anchor moveWithCells="1" sizeWithCells="1">
                  <from>
                    <xdr:col>2</xdr:col>
                    <xdr:colOff>276225</xdr:colOff>
                    <xdr:row>33</xdr:row>
                    <xdr:rowOff>171450</xdr:rowOff>
                  </from>
                  <to>
                    <xdr:col>3</xdr:col>
                    <xdr:colOff>266700</xdr:colOff>
                    <xdr:row>35</xdr:row>
                    <xdr:rowOff>171450</xdr:rowOff>
                  </to>
                </anchor>
              </controlPr>
            </control>
          </mc:Choice>
        </mc:AlternateContent>
        <mc:AlternateContent xmlns:mc="http://schemas.openxmlformats.org/markup-compatibility/2006">
          <mc:Choice Requires="x14">
            <control shapeId="1278" r:id="rId71" name="Check Box 254">
              <controlPr defaultSize="0" autoFill="0" autoLine="0" autoPict="0">
                <anchor moveWithCells="1" sizeWithCells="1">
                  <from>
                    <xdr:col>3</xdr:col>
                    <xdr:colOff>295275</xdr:colOff>
                    <xdr:row>33</xdr:row>
                    <xdr:rowOff>171450</xdr:rowOff>
                  </from>
                  <to>
                    <xdr:col>4</xdr:col>
                    <xdr:colOff>285750</xdr:colOff>
                    <xdr:row>35</xdr:row>
                    <xdr:rowOff>171450</xdr:rowOff>
                  </to>
                </anchor>
              </controlPr>
            </control>
          </mc:Choice>
        </mc:AlternateContent>
        <mc:AlternateContent xmlns:mc="http://schemas.openxmlformats.org/markup-compatibility/2006">
          <mc:Choice Requires="x14">
            <control shapeId="1279" r:id="rId72" name="Check Box 255">
              <controlPr defaultSize="0" autoFill="0" autoLine="0" autoPict="0">
                <anchor moveWithCells="1" sizeWithCells="1">
                  <from>
                    <xdr:col>4</xdr:col>
                    <xdr:colOff>285750</xdr:colOff>
                    <xdr:row>33</xdr:row>
                    <xdr:rowOff>171450</xdr:rowOff>
                  </from>
                  <to>
                    <xdr:col>5</xdr:col>
                    <xdr:colOff>276225</xdr:colOff>
                    <xdr:row>35</xdr:row>
                    <xdr:rowOff>171450</xdr:rowOff>
                  </to>
                </anchor>
              </controlPr>
            </control>
          </mc:Choice>
        </mc:AlternateContent>
        <mc:AlternateContent xmlns:mc="http://schemas.openxmlformats.org/markup-compatibility/2006">
          <mc:Choice Requires="x14">
            <control shapeId="1280" r:id="rId73" name="Check Box 256">
              <controlPr defaultSize="0" autoFill="0" autoLine="0" autoPict="0">
                <anchor moveWithCells="1" sizeWithCells="1">
                  <from>
                    <xdr:col>5</xdr:col>
                    <xdr:colOff>276225</xdr:colOff>
                    <xdr:row>33</xdr:row>
                    <xdr:rowOff>171450</xdr:rowOff>
                  </from>
                  <to>
                    <xdr:col>6</xdr:col>
                    <xdr:colOff>266700</xdr:colOff>
                    <xdr:row>35</xdr:row>
                    <xdr:rowOff>171450</xdr:rowOff>
                  </to>
                </anchor>
              </controlPr>
            </control>
          </mc:Choice>
        </mc:AlternateContent>
        <mc:AlternateContent xmlns:mc="http://schemas.openxmlformats.org/markup-compatibility/2006">
          <mc:Choice Requires="x14">
            <control shapeId="1281" r:id="rId74" name="Check Box 257">
              <controlPr defaultSize="0" autoFill="0" autoLine="0" autoPict="0">
                <anchor moveWithCells="1" sizeWithCells="1">
                  <from>
                    <xdr:col>6</xdr:col>
                    <xdr:colOff>266700</xdr:colOff>
                    <xdr:row>33</xdr:row>
                    <xdr:rowOff>171450</xdr:rowOff>
                  </from>
                  <to>
                    <xdr:col>7</xdr:col>
                    <xdr:colOff>257175</xdr:colOff>
                    <xdr:row>35</xdr:row>
                    <xdr:rowOff>171450</xdr:rowOff>
                  </to>
                </anchor>
              </controlPr>
            </control>
          </mc:Choice>
        </mc:AlternateContent>
        <mc:AlternateContent xmlns:mc="http://schemas.openxmlformats.org/markup-compatibility/2006">
          <mc:Choice Requires="x14">
            <control shapeId="1282" r:id="rId75" name="Check Box 258">
              <controlPr defaultSize="0" autoFill="0" autoLine="0" autoPict="0">
                <anchor moveWithCells="1" sizeWithCells="1">
                  <from>
                    <xdr:col>7</xdr:col>
                    <xdr:colOff>276225</xdr:colOff>
                    <xdr:row>13</xdr:row>
                    <xdr:rowOff>0</xdr:rowOff>
                  </from>
                  <to>
                    <xdr:col>8</xdr:col>
                    <xdr:colOff>266700</xdr:colOff>
                    <xdr:row>13</xdr:row>
                    <xdr:rowOff>171450</xdr:rowOff>
                  </to>
                </anchor>
              </controlPr>
            </control>
          </mc:Choice>
        </mc:AlternateContent>
        <mc:AlternateContent xmlns:mc="http://schemas.openxmlformats.org/markup-compatibility/2006">
          <mc:Choice Requires="x14">
            <control shapeId="1283" r:id="rId76" name="Check Box 259">
              <controlPr defaultSize="0" autoFill="0" autoLine="0" autoPict="0">
                <anchor moveWithCells="1" sizeWithCells="1">
                  <from>
                    <xdr:col>9</xdr:col>
                    <xdr:colOff>9525</xdr:colOff>
                    <xdr:row>13</xdr:row>
                    <xdr:rowOff>0</xdr:rowOff>
                  </from>
                  <to>
                    <xdr:col>9</xdr:col>
                    <xdr:colOff>285750</xdr:colOff>
                    <xdr:row>13</xdr:row>
                    <xdr:rowOff>171450</xdr:rowOff>
                  </to>
                </anchor>
              </controlPr>
            </control>
          </mc:Choice>
        </mc:AlternateContent>
        <mc:AlternateContent xmlns:mc="http://schemas.openxmlformats.org/markup-compatibility/2006">
          <mc:Choice Requires="x14">
            <control shapeId="1284" r:id="rId77" name="Check Box 260">
              <controlPr defaultSize="0" autoFill="0" autoLine="0" autoPict="0">
                <anchor moveWithCells="1" sizeWithCells="1">
                  <from>
                    <xdr:col>9</xdr:col>
                    <xdr:colOff>285750</xdr:colOff>
                    <xdr:row>13</xdr:row>
                    <xdr:rowOff>0</xdr:rowOff>
                  </from>
                  <to>
                    <xdr:col>10</xdr:col>
                    <xdr:colOff>276225</xdr:colOff>
                    <xdr:row>13</xdr:row>
                    <xdr:rowOff>171450</xdr:rowOff>
                  </to>
                </anchor>
              </controlPr>
            </control>
          </mc:Choice>
        </mc:AlternateContent>
        <mc:AlternateContent xmlns:mc="http://schemas.openxmlformats.org/markup-compatibility/2006">
          <mc:Choice Requires="x14">
            <control shapeId="1285" r:id="rId78" name="Check Box 261">
              <controlPr defaultSize="0" autoFill="0" autoLine="0" autoPict="0">
                <anchor moveWithCells="1" sizeWithCells="1">
                  <from>
                    <xdr:col>10</xdr:col>
                    <xdr:colOff>295275</xdr:colOff>
                    <xdr:row>13</xdr:row>
                    <xdr:rowOff>0</xdr:rowOff>
                  </from>
                  <to>
                    <xdr:col>12</xdr:col>
                    <xdr:colOff>0</xdr:colOff>
                    <xdr:row>13</xdr:row>
                    <xdr:rowOff>171450</xdr:rowOff>
                  </to>
                </anchor>
              </controlPr>
            </control>
          </mc:Choice>
        </mc:AlternateContent>
        <mc:AlternateContent xmlns:mc="http://schemas.openxmlformats.org/markup-compatibility/2006">
          <mc:Choice Requires="x14">
            <control shapeId="1286" r:id="rId79" name="Check Box 262">
              <controlPr defaultSize="0" autoFill="0" autoLine="0" autoPict="0">
                <anchor moveWithCells="1" sizeWithCells="1">
                  <from>
                    <xdr:col>11</xdr:col>
                    <xdr:colOff>266700</xdr:colOff>
                    <xdr:row>13</xdr:row>
                    <xdr:rowOff>0</xdr:rowOff>
                  </from>
                  <to>
                    <xdr:col>12</xdr:col>
                    <xdr:colOff>257175</xdr:colOff>
                    <xdr:row>13</xdr:row>
                    <xdr:rowOff>171450</xdr:rowOff>
                  </to>
                </anchor>
              </controlPr>
            </control>
          </mc:Choice>
        </mc:AlternateContent>
        <mc:AlternateContent xmlns:mc="http://schemas.openxmlformats.org/markup-compatibility/2006">
          <mc:Choice Requires="x14">
            <control shapeId="1287" r:id="rId80" name="Check Box 263">
              <controlPr defaultSize="0" autoFill="0" autoLine="0" autoPict="0">
                <anchor moveWithCells="1" sizeWithCells="1">
                  <from>
                    <xdr:col>12</xdr:col>
                    <xdr:colOff>276225</xdr:colOff>
                    <xdr:row>12</xdr:row>
                    <xdr:rowOff>257175</xdr:rowOff>
                  </from>
                  <to>
                    <xdr:col>13</xdr:col>
                    <xdr:colOff>266700</xdr:colOff>
                    <xdr:row>13</xdr:row>
                    <xdr:rowOff>171450</xdr:rowOff>
                  </to>
                </anchor>
              </controlPr>
            </control>
          </mc:Choice>
        </mc:AlternateContent>
        <mc:AlternateContent xmlns:mc="http://schemas.openxmlformats.org/markup-compatibility/2006">
          <mc:Choice Requires="x14">
            <control shapeId="1288" r:id="rId81" name="Check Box 264">
              <controlPr defaultSize="0" autoFill="0" autoLine="0" autoPict="0">
                <anchor moveWithCells="1" sizeWithCells="1">
                  <from>
                    <xdr:col>7</xdr:col>
                    <xdr:colOff>276225</xdr:colOff>
                    <xdr:row>13</xdr:row>
                    <xdr:rowOff>171450</xdr:rowOff>
                  </from>
                  <to>
                    <xdr:col>8</xdr:col>
                    <xdr:colOff>266700</xdr:colOff>
                    <xdr:row>15</xdr:row>
                    <xdr:rowOff>171450</xdr:rowOff>
                  </to>
                </anchor>
              </controlPr>
            </control>
          </mc:Choice>
        </mc:AlternateContent>
        <mc:AlternateContent xmlns:mc="http://schemas.openxmlformats.org/markup-compatibility/2006">
          <mc:Choice Requires="x14">
            <control shapeId="1289" r:id="rId82" name="Check Box 265">
              <controlPr defaultSize="0" autoFill="0" autoLine="0" autoPict="0">
                <anchor moveWithCells="1" sizeWithCells="1">
                  <from>
                    <xdr:col>9</xdr:col>
                    <xdr:colOff>0</xdr:colOff>
                    <xdr:row>13</xdr:row>
                    <xdr:rowOff>171450</xdr:rowOff>
                  </from>
                  <to>
                    <xdr:col>9</xdr:col>
                    <xdr:colOff>276225</xdr:colOff>
                    <xdr:row>15</xdr:row>
                    <xdr:rowOff>171450</xdr:rowOff>
                  </to>
                </anchor>
              </controlPr>
            </control>
          </mc:Choice>
        </mc:AlternateContent>
        <mc:AlternateContent xmlns:mc="http://schemas.openxmlformats.org/markup-compatibility/2006">
          <mc:Choice Requires="x14">
            <control shapeId="1290" r:id="rId83" name="Check Box 266">
              <controlPr defaultSize="0" autoFill="0" autoLine="0" autoPict="0">
                <anchor moveWithCells="1" sizeWithCells="1">
                  <from>
                    <xdr:col>9</xdr:col>
                    <xdr:colOff>285750</xdr:colOff>
                    <xdr:row>13</xdr:row>
                    <xdr:rowOff>171450</xdr:rowOff>
                  </from>
                  <to>
                    <xdr:col>10</xdr:col>
                    <xdr:colOff>276225</xdr:colOff>
                    <xdr:row>15</xdr:row>
                    <xdr:rowOff>171450</xdr:rowOff>
                  </to>
                </anchor>
              </controlPr>
            </control>
          </mc:Choice>
        </mc:AlternateContent>
        <mc:AlternateContent xmlns:mc="http://schemas.openxmlformats.org/markup-compatibility/2006">
          <mc:Choice Requires="x14">
            <control shapeId="1291" r:id="rId84" name="Check Box 267">
              <controlPr defaultSize="0" autoFill="0" autoLine="0" autoPict="0">
                <anchor moveWithCells="1" sizeWithCells="1">
                  <from>
                    <xdr:col>10</xdr:col>
                    <xdr:colOff>285750</xdr:colOff>
                    <xdr:row>13</xdr:row>
                    <xdr:rowOff>171450</xdr:rowOff>
                  </from>
                  <to>
                    <xdr:col>11</xdr:col>
                    <xdr:colOff>276225</xdr:colOff>
                    <xdr:row>15</xdr:row>
                    <xdr:rowOff>171450</xdr:rowOff>
                  </to>
                </anchor>
              </controlPr>
            </control>
          </mc:Choice>
        </mc:AlternateContent>
        <mc:AlternateContent xmlns:mc="http://schemas.openxmlformats.org/markup-compatibility/2006">
          <mc:Choice Requires="x14">
            <control shapeId="1292" r:id="rId85" name="Check Box 268">
              <controlPr defaultSize="0" autoFill="0" autoLine="0" autoPict="0">
                <anchor moveWithCells="1" sizeWithCells="1">
                  <from>
                    <xdr:col>11</xdr:col>
                    <xdr:colOff>266700</xdr:colOff>
                    <xdr:row>13</xdr:row>
                    <xdr:rowOff>171450</xdr:rowOff>
                  </from>
                  <to>
                    <xdr:col>12</xdr:col>
                    <xdr:colOff>257175</xdr:colOff>
                    <xdr:row>15</xdr:row>
                    <xdr:rowOff>171450</xdr:rowOff>
                  </to>
                </anchor>
              </controlPr>
            </control>
          </mc:Choice>
        </mc:AlternateContent>
        <mc:AlternateContent xmlns:mc="http://schemas.openxmlformats.org/markup-compatibility/2006">
          <mc:Choice Requires="x14">
            <control shapeId="1293" r:id="rId86" name="Check Box 269">
              <controlPr defaultSize="0" autoFill="0" autoLine="0" autoPict="0">
                <anchor moveWithCells="1" sizeWithCells="1">
                  <from>
                    <xdr:col>12</xdr:col>
                    <xdr:colOff>266700</xdr:colOff>
                    <xdr:row>13</xdr:row>
                    <xdr:rowOff>171450</xdr:rowOff>
                  </from>
                  <to>
                    <xdr:col>13</xdr:col>
                    <xdr:colOff>257175</xdr:colOff>
                    <xdr:row>15</xdr:row>
                    <xdr:rowOff>171450</xdr:rowOff>
                  </to>
                </anchor>
              </controlPr>
            </control>
          </mc:Choice>
        </mc:AlternateContent>
        <mc:AlternateContent xmlns:mc="http://schemas.openxmlformats.org/markup-compatibility/2006">
          <mc:Choice Requires="x14">
            <control shapeId="1294" r:id="rId87" name="Check Box 270">
              <controlPr defaultSize="0" autoFill="0" autoLine="0" autoPict="0">
                <anchor moveWithCells="1" sizeWithCells="1">
                  <from>
                    <xdr:col>7</xdr:col>
                    <xdr:colOff>276225</xdr:colOff>
                    <xdr:row>15</xdr:row>
                    <xdr:rowOff>171450</xdr:rowOff>
                  </from>
                  <to>
                    <xdr:col>8</xdr:col>
                    <xdr:colOff>266700</xdr:colOff>
                    <xdr:row>17</xdr:row>
                    <xdr:rowOff>171450</xdr:rowOff>
                  </to>
                </anchor>
              </controlPr>
            </control>
          </mc:Choice>
        </mc:AlternateContent>
        <mc:AlternateContent xmlns:mc="http://schemas.openxmlformats.org/markup-compatibility/2006">
          <mc:Choice Requires="x14">
            <control shapeId="1295" r:id="rId88" name="Check Box 271">
              <controlPr defaultSize="0" autoFill="0" autoLine="0" autoPict="0">
                <anchor moveWithCells="1" sizeWithCells="1">
                  <from>
                    <xdr:col>9</xdr:col>
                    <xdr:colOff>0</xdr:colOff>
                    <xdr:row>15</xdr:row>
                    <xdr:rowOff>171450</xdr:rowOff>
                  </from>
                  <to>
                    <xdr:col>9</xdr:col>
                    <xdr:colOff>276225</xdr:colOff>
                    <xdr:row>17</xdr:row>
                    <xdr:rowOff>171450</xdr:rowOff>
                  </to>
                </anchor>
              </controlPr>
            </control>
          </mc:Choice>
        </mc:AlternateContent>
        <mc:AlternateContent xmlns:mc="http://schemas.openxmlformats.org/markup-compatibility/2006">
          <mc:Choice Requires="x14">
            <control shapeId="1296" r:id="rId89" name="Check Box 272">
              <controlPr defaultSize="0" autoFill="0" autoLine="0" autoPict="0">
                <anchor moveWithCells="1" sizeWithCells="1">
                  <from>
                    <xdr:col>9</xdr:col>
                    <xdr:colOff>285750</xdr:colOff>
                    <xdr:row>15</xdr:row>
                    <xdr:rowOff>171450</xdr:rowOff>
                  </from>
                  <to>
                    <xdr:col>10</xdr:col>
                    <xdr:colOff>276225</xdr:colOff>
                    <xdr:row>17</xdr:row>
                    <xdr:rowOff>171450</xdr:rowOff>
                  </to>
                </anchor>
              </controlPr>
            </control>
          </mc:Choice>
        </mc:AlternateContent>
        <mc:AlternateContent xmlns:mc="http://schemas.openxmlformats.org/markup-compatibility/2006">
          <mc:Choice Requires="x14">
            <control shapeId="1297" r:id="rId90" name="Check Box 273">
              <controlPr defaultSize="0" autoFill="0" autoLine="0" autoPict="0">
                <anchor moveWithCells="1" sizeWithCells="1">
                  <from>
                    <xdr:col>10</xdr:col>
                    <xdr:colOff>285750</xdr:colOff>
                    <xdr:row>15</xdr:row>
                    <xdr:rowOff>171450</xdr:rowOff>
                  </from>
                  <to>
                    <xdr:col>11</xdr:col>
                    <xdr:colOff>276225</xdr:colOff>
                    <xdr:row>17</xdr:row>
                    <xdr:rowOff>171450</xdr:rowOff>
                  </to>
                </anchor>
              </controlPr>
            </control>
          </mc:Choice>
        </mc:AlternateContent>
        <mc:AlternateContent xmlns:mc="http://schemas.openxmlformats.org/markup-compatibility/2006">
          <mc:Choice Requires="x14">
            <control shapeId="1298" r:id="rId91" name="Check Box 274">
              <controlPr defaultSize="0" autoFill="0" autoLine="0" autoPict="0">
                <anchor moveWithCells="1" sizeWithCells="1">
                  <from>
                    <xdr:col>11</xdr:col>
                    <xdr:colOff>266700</xdr:colOff>
                    <xdr:row>15</xdr:row>
                    <xdr:rowOff>171450</xdr:rowOff>
                  </from>
                  <to>
                    <xdr:col>12</xdr:col>
                    <xdr:colOff>257175</xdr:colOff>
                    <xdr:row>17</xdr:row>
                    <xdr:rowOff>171450</xdr:rowOff>
                  </to>
                </anchor>
              </controlPr>
            </control>
          </mc:Choice>
        </mc:AlternateContent>
        <mc:AlternateContent xmlns:mc="http://schemas.openxmlformats.org/markup-compatibility/2006">
          <mc:Choice Requires="x14">
            <control shapeId="1299" r:id="rId92" name="Check Box 275">
              <controlPr defaultSize="0" autoFill="0" autoLine="0" autoPict="0">
                <anchor moveWithCells="1" sizeWithCells="1">
                  <from>
                    <xdr:col>12</xdr:col>
                    <xdr:colOff>266700</xdr:colOff>
                    <xdr:row>15</xdr:row>
                    <xdr:rowOff>171450</xdr:rowOff>
                  </from>
                  <to>
                    <xdr:col>13</xdr:col>
                    <xdr:colOff>257175</xdr:colOff>
                    <xdr:row>17</xdr:row>
                    <xdr:rowOff>171450</xdr:rowOff>
                  </to>
                </anchor>
              </controlPr>
            </control>
          </mc:Choice>
        </mc:AlternateContent>
        <mc:AlternateContent xmlns:mc="http://schemas.openxmlformats.org/markup-compatibility/2006">
          <mc:Choice Requires="x14">
            <control shapeId="1300" r:id="rId93" name="Check Box 276">
              <controlPr defaultSize="0" autoFill="0" autoLine="0" autoPict="0">
                <anchor moveWithCells="1" sizeWithCells="1">
                  <from>
                    <xdr:col>7</xdr:col>
                    <xdr:colOff>276225</xdr:colOff>
                    <xdr:row>17</xdr:row>
                    <xdr:rowOff>171450</xdr:rowOff>
                  </from>
                  <to>
                    <xdr:col>8</xdr:col>
                    <xdr:colOff>266700</xdr:colOff>
                    <xdr:row>19</xdr:row>
                    <xdr:rowOff>171450</xdr:rowOff>
                  </to>
                </anchor>
              </controlPr>
            </control>
          </mc:Choice>
        </mc:AlternateContent>
        <mc:AlternateContent xmlns:mc="http://schemas.openxmlformats.org/markup-compatibility/2006">
          <mc:Choice Requires="x14">
            <control shapeId="1301" r:id="rId94" name="Check Box 277">
              <controlPr defaultSize="0" autoFill="0" autoLine="0" autoPict="0">
                <anchor moveWithCells="1" sizeWithCells="1">
                  <from>
                    <xdr:col>9</xdr:col>
                    <xdr:colOff>0</xdr:colOff>
                    <xdr:row>17</xdr:row>
                    <xdr:rowOff>171450</xdr:rowOff>
                  </from>
                  <to>
                    <xdr:col>9</xdr:col>
                    <xdr:colOff>276225</xdr:colOff>
                    <xdr:row>19</xdr:row>
                    <xdr:rowOff>171450</xdr:rowOff>
                  </to>
                </anchor>
              </controlPr>
            </control>
          </mc:Choice>
        </mc:AlternateContent>
        <mc:AlternateContent xmlns:mc="http://schemas.openxmlformats.org/markup-compatibility/2006">
          <mc:Choice Requires="x14">
            <control shapeId="1302" r:id="rId95" name="Check Box 278">
              <controlPr defaultSize="0" autoFill="0" autoLine="0" autoPict="0">
                <anchor moveWithCells="1" sizeWithCells="1">
                  <from>
                    <xdr:col>9</xdr:col>
                    <xdr:colOff>285750</xdr:colOff>
                    <xdr:row>17</xdr:row>
                    <xdr:rowOff>171450</xdr:rowOff>
                  </from>
                  <to>
                    <xdr:col>10</xdr:col>
                    <xdr:colOff>276225</xdr:colOff>
                    <xdr:row>19</xdr:row>
                    <xdr:rowOff>171450</xdr:rowOff>
                  </to>
                </anchor>
              </controlPr>
            </control>
          </mc:Choice>
        </mc:AlternateContent>
        <mc:AlternateContent xmlns:mc="http://schemas.openxmlformats.org/markup-compatibility/2006">
          <mc:Choice Requires="x14">
            <control shapeId="1303" r:id="rId96" name="Check Box 279">
              <controlPr defaultSize="0" autoFill="0" autoLine="0" autoPict="0">
                <anchor moveWithCells="1" sizeWithCells="1">
                  <from>
                    <xdr:col>10</xdr:col>
                    <xdr:colOff>285750</xdr:colOff>
                    <xdr:row>17</xdr:row>
                    <xdr:rowOff>171450</xdr:rowOff>
                  </from>
                  <to>
                    <xdr:col>11</xdr:col>
                    <xdr:colOff>276225</xdr:colOff>
                    <xdr:row>19</xdr:row>
                    <xdr:rowOff>171450</xdr:rowOff>
                  </to>
                </anchor>
              </controlPr>
            </control>
          </mc:Choice>
        </mc:AlternateContent>
        <mc:AlternateContent xmlns:mc="http://schemas.openxmlformats.org/markup-compatibility/2006">
          <mc:Choice Requires="x14">
            <control shapeId="1304" r:id="rId97" name="Check Box 280">
              <controlPr defaultSize="0" autoFill="0" autoLine="0" autoPict="0">
                <anchor moveWithCells="1" sizeWithCells="1">
                  <from>
                    <xdr:col>11</xdr:col>
                    <xdr:colOff>266700</xdr:colOff>
                    <xdr:row>17</xdr:row>
                    <xdr:rowOff>171450</xdr:rowOff>
                  </from>
                  <to>
                    <xdr:col>12</xdr:col>
                    <xdr:colOff>257175</xdr:colOff>
                    <xdr:row>19</xdr:row>
                    <xdr:rowOff>171450</xdr:rowOff>
                  </to>
                </anchor>
              </controlPr>
            </control>
          </mc:Choice>
        </mc:AlternateContent>
        <mc:AlternateContent xmlns:mc="http://schemas.openxmlformats.org/markup-compatibility/2006">
          <mc:Choice Requires="x14">
            <control shapeId="1305" r:id="rId98" name="Check Box 281">
              <controlPr defaultSize="0" autoFill="0" autoLine="0" autoPict="0">
                <anchor moveWithCells="1" sizeWithCells="1">
                  <from>
                    <xdr:col>12</xdr:col>
                    <xdr:colOff>266700</xdr:colOff>
                    <xdr:row>17</xdr:row>
                    <xdr:rowOff>171450</xdr:rowOff>
                  </from>
                  <to>
                    <xdr:col>13</xdr:col>
                    <xdr:colOff>257175</xdr:colOff>
                    <xdr:row>19</xdr:row>
                    <xdr:rowOff>171450</xdr:rowOff>
                  </to>
                </anchor>
              </controlPr>
            </control>
          </mc:Choice>
        </mc:AlternateContent>
        <mc:AlternateContent xmlns:mc="http://schemas.openxmlformats.org/markup-compatibility/2006">
          <mc:Choice Requires="x14">
            <control shapeId="1306" r:id="rId99" name="Check Box 282">
              <controlPr defaultSize="0" autoFill="0" autoLine="0" autoPict="0">
                <anchor moveWithCells="1" sizeWithCells="1">
                  <from>
                    <xdr:col>7</xdr:col>
                    <xdr:colOff>276225</xdr:colOff>
                    <xdr:row>19</xdr:row>
                    <xdr:rowOff>171450</xdr:rowOff>
                  </from>
                  <to>
                    <xdr:col>8</xdr:col>
                    <xdr:colOff>266700</xdr:colOff>
                    <xdr:row>22</xdr:row>
                    <xdr:rowOff>0</xdr:rowOff>
                  </to>
                </anchor>
              </controlPr>
            </control>
          </mc:Choice>
        </mc:AlternateContent>
        <mc:AlternateContent xmlns:mc="http://schemas.openxmlformats.org/markup-compatibility/2006">
          <mc:Choice Requires="x14">
            <control shapeId="1307" r:id="rId100" name="Check Box 283">
              <controlPr defaultSize="0" autoFill="0" autoLine="0" autoPict="0">
                <anchor moveWithCells="1" sizeWithCells="1">
                  <from>
                    <xdr:col>9</xdr:col>
                    <xdr:colOff>0</xdr:colOff>
                    <xdr:row>19</xdr:row>
                    <xdr:rowOff>171450</xdr:rowOff>
                  </from>
                  <to>
                    <xdr:col>9</xdr:col>
                    <xdr:colOff>276225</xdr:colOff>
                    <xdr:row>22</xdr:row>
                    <xdr:rowOff>0</xdr:rowOff>
                  </to>
                </anchor>
              </controlPr>
            </control>
          </mc:Choice>
        </mc:AlternateContent>
        <mc:AlternateContent xmlns:mc="http://schemas.openxmlformats.org/markup-compatibility/2006">
          <mc:Choice Requires="x14">
            <control shapeId="1308" r:id="rId101" name="Check Box 284">
              <controlPr defaultSize="0" autoFill="0" autoLine="0" autoPict="0">
                <anchor moveWithCells="1" sizeWithCells="1">
                  <from>
                    <xdr:col>9</xdr:col>
                    <xdr:colOff>285750</xdr:colOff>
                    <xdr:row>19</xdr:row>
                    <xdr:rowOff>171450</xdr:rowOff>
                  </from>
                  <to>
                    <xdr:col>10</xdr:col>
                    <xdr:colOff>276225</xdr:colOff>
                    <xdr:row>22</xdr:row>
                    <xdr:rowOff>0</xdr:rowOff>
                  </to>
                </anchor>
              </controlPr>
            </control>
          </mc:Choice>
        </mc:AlternateContent>
        <mc:AlternateContent xmlns:mc="http://schemas.openxmlformats.org/markup-compatibility/2006">
          <mc:Choice Requires="x14">
            <control shapeId="1309" r:id="rId102" name="Check Box 285">
              <controlPr defaultSize="0" autoFill="0" autoLine="0" autoPict="0">
                <anchor moveWithCells="1" sizeWithCells="1">
                  <from>
                    <xdr:col>10</xdr:col>
                    <xdr:colOff>285750</xdr:colOff>
                    <xdr:row>19</xdr:row>
                    <xdr:rowOff>171450</xdr:rowOff>
                  </from>
                  <to>
                    <xdr:col>11</xdr:col>
                    <xdr:colOff>276225</xdr:colOff>
                    <xdr:row>22</xdr:row>
                    <xdr:rowOff>0</xdr:rowOff>
                  </to>
                </anchor>
              </controlPr>
            </control>
          </mc:Choice>
        </mc:AlternateContent>
        <mc:AlternateContent xmlns:mc="http://schemas.openxmlformats.org/markup-compatibility/2006">
          <mc:Choice Requires="x14">
            <control shapeId="1310" r:id="rId103" name="Check Box 286">
              <controlPr defaultSize="0" autoFill="0" autoLine="0" autoPict="0">
                <anchor moveWithCells="1" sizeWithCells="1">
                  <from>
                    <xdr:col>11</xdr:col>
                    <xdr:colOff>266700</xdr:colOff>
                    <xdr:row>19</xdr:row>
                    <xdr:rowOff>171450</xdr:rowOff>
                  </from>
                  <to>
                    <xdr:col>12</xdr:col>
                    <xdr:colOff>257175</xdr:colOff>
                    <xdr:row>22</xdr:row>
                    <xdr:rowOff>0</xdr:rowOff>
                  </to>
                </anchor>
              </controlPr>
            </control>
          </mc:Choice>
        </mc:AlternateContent>
        <mc:AlternateContent xmlns:mc="http://schemas.openxmlformats.org/markup-compatibility/2006">
          <mc:Choice Requires="x14">
            <control shapeId="1311" r:id="rId104" name="Check Box 287">
              <controlPr defaultSize="0" autoFill="0" autoLine="0" autoPict="0">
                <anchor moveWithCells="1" sizeWithCells="1">
                  <from>
                    <xdr:col>12</xdr:col>
                    <xdr:colOff>266700</xdr:colOff>
                    <xdr:row>19</xdr:row>
                    <xdr:rowOff>171450</xdr:rowOff>
                  </from>
                  <to>
                    <xdr:col>13</xdr:col>
                    <xdr:colOff>257175</xdr:colOff>
                    <xdr:row>22</xdr:row>
                    <xdr:rowOff>0</xdr:rowOff>
                  </to>
                </anchor>
              </controlPr>
            </control>
          </mc:Choice>
        </mc:AlternateContent>
        <mc:AlternateContent xmlns:mc="http://schemas.openxmlformats.org/markup-compatibility/2006">
          <mc:Choice Requires="x14">
            <control shapeId="1312" r:id="rId105" name="Check Box 288">
              <controlPr defaultSize="0" autoFill="0" autoLine="0" autoPict="0">
                <anchor moveWithCells="1" sizeWithCells="1">
                  <from>
                    <xdr:col>7</xdr:col>
                    <xdr:colOff>276225</xdr:colOff>
                    <xdr:row>22</xdr:row>
                    <xdr:rowOff>0</xdr:rowOff>
                  </from>
                  <to>
                    <xdr:col>8</xdr:col>
                    <xdr:colOff>266700</xdr:colOff>
                    <xdr:row>23</xdr:row>
                    <xdr:rowOff>171450</xdr:rowOff>
                  </to>
                </anchor>
              </controlPr>
            </control>
          </mc:Choice>
        </mc:AlternateContent>
        <mc:AlternateContent xmlns:mc="http://schemas.openxmlformats.org/markup-compatibility/2006">
          <mc:Choice Requires="x14">
            <control shapeId="1313" r:id="rId106" name="Check Box 289">
              <controlPr defaultSize="0" autoFill="0" autoLine="0" autoPict="0">
                <anchor moveWithCells="1" sizeWithCells="1">
                  <from>
                    <xdr:col>9</xdr:col>
                    <xdr:colOff>0</xdr:colOff>
                    <xdr:row>22</xdr:row>
                    <xdr:rowOff>0</xdr:rowOff>
                  </from>
                  <to>
                    <xdr:col>9</xdr:col>
                    <xdr:colOff>276225</xdr:colOff>
                    <xdr:row>23</xdr:row>
                    <xdr:rowOff>171450</xdr:rowOff>
                  </to>
                </anchor>
              </controlPr>
            </control>
          </mc:Choice>
        </mc:AlternateContent>
        <mc:AlternateContent xmlns:mc="http://schemas.openxmlformats.org/markup-compatibility/2006">
          <mc:Choice Requires="x14">
            <control shapeId="1314" r:id="rId107" name="Check Box 290">
              <controlPr defaultSize="0" autoFill="0" autoLine="0" autoPict="0">
                <anchor moveWithCells="1" sizeWithCells="1">
                  <from>
                    <xdr:col>9</xdr:col>
                    <xdr:colOff>285750</xdr:colOff>
                    <xdr:row>22</xdr:row>
                    <xdr:rowOff>0</xdr:rowOff>
                  </from>
                  <to>
                    <xdr:col>10</xdr:col>
                    <xdr:colOff>276225</xdr:colOff>
                    <xdr:row>23</xdr:row>
                    <xdr:rowOff>171450</xdr:rowOff>
                  </to>
                </anchor>
              </controlPr>
            </control>
          </mc:Choice>
        </mc:AlternateContent>
        <mc:AlternateContent xmlns:mc="http://schemas.openxmlformats.org/markup-compatibility/2006">
          <mc:Choice Requires="x14">
            <control shapeId="1315" r:id="rId108" name="Check Box 291">
              <controlPr defaultSize="0" autoFill="0" autoLine="0" autoPict="0">
                <anchor moveWithCells="1" sizeWithCells="1">
                  <from>
                    <xdr:col>10</xdr:col>
                    <xdr:colOff>285750</xdr:colOff>
                    <xdr:row>22</xdr:row>
                    <xdr:rowOff>0</xdr:rowOff>
                  </from>
                  <to>
                    <xdr:col>11</xdr:col>
                    <xdr:colOff>276225</xdr:colOff>
                    <xdr:row>23</xdr:row>
                    <xdr:rowOff>171450</xdr:rowOff>
                  </to>
                </anchor>
              </controlPr>
            </control>
          </mc:Choice>
        </mc:AlternateContent>
        <mc:AlternateContent xmlns:mc="http://schemas.openxmlformats.org/markup-compatibility/2006">
          <mc:Choice Requires="x14">
            <control shapeId="1316" r:id="rId109" name="Check Box 292">
              <controlPr defaultSize="0" autoFill="0" autoLine="0" autoPict="0">
                <anchor moveWithCells="1" sizeWithCells="1">
                  <from>
                    <xdr:col>11</xdr:col>
                    <xdr:colOff>266700</xdr:colOff>
                    <xdr:row>22</xdr:row>
                    <xdr:rowOff>0</xdr:rowOff>
                  </from>
                  <to>
                    <xdr:col>12</xdr:col>
                    <xdr:colOff>257175</xdr:colOff>
                    <xdr:row>23</xdr:row>
                    <xdr:rowOff>171450</xdr:rowOff>
                  </to>
                </anchor>
              </controlPr>
            </control>
          </mc:Choice>
        </mc:AlternateContent>
        <mc:AlternateContent xmlns:mc="http://schemas.openxmlformats.org/markup-compatibility/2006">
          <mc:Choice Requires="x14">
            <control shapeId="1317" r:id="rId110" name="Check Box 293">
              <controlPr defaultSize="0" autoFill="0" autoLine="0" autoPict="0">
                <anchor moveWithCells="1" sizeWithCells="1">
                  <from>
                    <xdr:col>12</xdr:col>
                    <xdr:colOff>266700</xdr:colOff>
                    <xdr:row>22</xdr:row>
                    <xdr:rowOff>0</xdr:rowOff>
                  </from>
                  <to>
                    <xdr:col>13</xdr:col>
                    <xdr:colOff>257175</xdr:colOff>
                    <xdr:row>23</xdr:row>
                    <xdr:rowOff>171450</xdr:rowOff>
                  </to>
                </anchor>
              </controlPr>
            </control>
          </mc:Choice>
        </mc:AlternateContent>
        <mc:AlternateContent xmlns:mc="http://schemas.openxmlformats.org/markup-compatibility/2006">
          <mc:Choice Requires="x14">
            <control shapeId="1318" r:id="rId111" name="Check Box 294">
              <controlPr defaultSize="0" autoFill="0" autoLine="0" autoPict="0">
                <anchor moveWithCells="1" sizeWithCells="1">
                  <from>
                    <xdr:col>7</xdr:col>
                    <xdr:colOff>276225</xdr:colOff>
                    <xdr:row>23</xdr:row>
                    <xdr:rowOff>171450</xdr:rowOff>
                  </from>
                  <to>
                    <xdr:col>8</xdr:col>
                    <xdr:colOff>266700</xdr:colOff>
                    <xdr:row>25</xdr:row>
                    <xdr:rowOff>171450</xdr:rowOff>
                  </to>
                </anchor>
              </controlPr>
            </control>
          </mc:Choice>
        </mc:AlternateContent>
        <mc:AlternateContent xmlns:mc="http://schemas.openxmlformats.org/markup-compatibility/2006">
          <mc:Choice Requires="x14">
            <control shapeId="1319" r:id="rId112" name="Check Box 295">
              <controlPr defaultSize="0" autoFill="0" autoLine="0" autoPict="0">
                <anchor moveWithCells="1" sizeWithCells="1">
                  <from>
                    <xdr:col>9</xdr:col>
                    <xdr:colOff>0</xdr:colOff>
                    <xdr:row>23</xdr:row>
                    <xdr:rowOff>171450</xdr:rowOff>
                  </from>
                  <to>
                    <xdr:col>9</xdr:col>
                    <xdr:colOff>276225</xdr:colOff>
                    <xdr:row>25</xdr:row>
                    <xdr:rowOff>171450</xdr:rowOff>
                  </to>
                </anchor>
              </controlPr>
            </control>
          </mc:Choice>
        </mc:AlternateContent>
        <mc:AlternateContent xmlns:mc="http://schemas.openxmlformats.org/markup-compatibility/2006">
          <mc:Choice Requires="x14">
            <control shapeId="1320" r:id="rId113" name="Check Box 296">
              <controlPr defaultSize="0" autoFill="0" autoLine="0" autoPict="0">
                <anchor moveWithCells="1" sizeWithCells="1">
                  <from>
                    <xdr:col>9</xdr:col>
                    <xdr:colOff>285750</xdr:colOff>
                    <xdr:row>23</xdr:row>
                    <xdr:rowOff>171450</xdr:rowOff>
                  </from>
                  <to>
                    <xdr:col>10</xdr:col>
                    <xdr:colOff>276225</xdr:colOff>
                    <xdr:row>25</xdr:row>
                    <xdr:rowOff>171450</xdr:rowOff>
                  </to>
                </anchor>
              </controlPr>
            </control>
          </mc:Choice>
        </mc:AlternateContent>
        <mc:AlternateContent xmlns:mc="http://schemas.openxmlformats.org/markup-compatibility/2006">
          <mc:Choice Requires="x14">
            <control shapeId="1321" r:id="rId114" name="Check Box 297">
              <controlPr defaultSize="0" autoFill="0" autoLine="0" autoPict="0">
                <anchor moveWithCells="1" sizeWithCells="1">
                  <from>
                    <xdr:col>10</xdr:col>
                    <xdr:colOff>285750</xdr:colOff>
                    <xdr:row>23</xdr:row>
                    <xdr:rowOff>171450</xdr:rowOff>
                  </from>
                  <to>
                    <xdr:col>11</xdr:col>
                    <xdr:colOff>276225</xdr:colOff>
                    <xdr:row>25</xdr:row>
                    <xdr:rowOff>171450</xdr:rowOff>
                  </to>
                </anchor>
              </controlPr>
            </control>
          </mc:Choice>
        </mc:AlternateContent>
        <mc:AlternateContent xmlns:mc="http://schemas.openxmlformats.org/markup-compatibility/2006">
          <mc:Choice Requires="x14">
            <control shapeId="1322" r:id="rId115" name="Check Box 298">
              <controlPr defaultSize="0" autoFill="0" autoLine="0" autoPict="0">
                <anchor moveWithCells="1" sizeWithCells="1">
                  <from>
                    <xdr:col>11</xdr:col>
                    <xdr:colOff>266700</xdr:colOff>
                    <xdr:row>23</xdr:row>
                    <xdr:rowOff>171450</xdr:rowOff>
                  </from>
                  <to>
                    <xdr:col>12</xdr:col>
                    <xdr:colOff>257175</xdr:colOff>
                    <xdr:row>25</xdr:row>
                    <xdr:rowOff>171450</xdr:rowOff>
                  </to>
                </anchor>
              </controlPr>
            </control>
          </mc:Choice>
        </mc:AlternateContent>
        <mc:AlternateContent xmlns:mc="http://schemas.openxmlformats.org/markup-compatibility/2006">
          <mc:Choice Requires="x14">
            <control shapeId="1323" r:id="rId116" name="Check Box 299">
              <controlPr defaultSize="0" autoFill="0" autoLine="0" autoPict="0">
                <anchor moveWithCells="1" sizeWithCells="1">
                  <from>
                    <xdr:col>12</xdr:col>
                    <xdr:colOff>266700</xdr:colOff>
                    <xdr:row>23</xdr:row>
                    <xdr:rowOff>171450</xdr:rowOff>
                  </from>
                  <to>
                    <xdr:col>13</xdr:col>
                    <xdr:colOff>257175</xdr:colOff>
                    <xdr:row>25</xdr:row>
                    <xdr:rowOff>171450</xdr:rowOff>
                  </to>
                </anchor>
              </controlPr>
            </control>
          </mc:Choice>
        </mc:AlternateContent>
        <mc:AlternateContent xmlns:mc="http://schemas.openxmlformats.org/markup-compatibility/2006">
          <mc:Choice Requires="x14">
            <control shapeId="1324" r:id="rId117" name="Check Box 300">
              <controlPr defaultSize="0" autoFill="0" autoLine="0" autoPict="0">
                <anchor moveWithCells="1" sizeWithCells="1">
                  <from>
                    <xdr:col>7</xdr:col>
                    <xdr:colOff>276225</xdr:colOff>
                    <xdr:row>25</xdr:row>
                    <xdr:rowOff>171450</xdr:rowOff>
                  </from>
                  <to>
                    <xdr:col>8</xdr:col>
                    <xdr:colOff>266700</xdr:colOff>
                    <xdr:row>27</xdr:row>
                    <xdr:rowOff>171450</xdr:rowOff>
                  </to>
                </anchor>
              </controlPr>
            </control>
          </mc:Choice>
        </mc:AlternateContent>
        <mc:AlternateContent xmlns:mc="http://schemas.openxmlformats.org/markup-compatibility/2006">
          <mc:Choice Requires="x14">
            <control shapeId="1325" r:id="rId118" name="Check Box 301">
              <controlPr defaultSize="0" autoFill="0" autoLine="0" autoPict="0">
                <anchor moveWithCells="1" sizeWithCells="1">
                  <from>
                    <xdr:col>9</xdr:col>
                    <xdr:colOff>0</xdr:colOff>
                    <xdr:row>25</xdr:row>
                    <xdr:rowOff>171450</xdr:rowOff>
                  </from>
                  <to>
                    <xdr:col>9</xdr:col>
                    <xdr:colOff>276225</xdr:colOff>
                    <xdr:row>27</xdr:row>
                    <xdr:rowOff>171450</xdr:rowOff>
                  </to>
                </anchor>
              </controlPr>
            </control>
          </mc:Choice>
        </mc:AlternateContent>
        <mc:AlternateContent xmlns:mc="http://schemas.openxmlformats.org/markup-compatibility/2006">
          <mc:Choice Requires="x14">
            <control shapeId="1326" r:id="rId119" name="Check Box 302">
              <controlPr defaultSize="0" autoFill="0" autoLine="0" autoPict="0">
                <anchor moveWithCells="1" sizeWithCells="1">
                  <from>
                    <xdr:col>9</xdr:col>
                    <xdr:colOff>285750</xdr:colOff>
                    <xdr:row>25</xdr:row>
                    <xdr:rowOff>171450</xdr:rowOff>
                  </from>
                  <to>
                    <xdr:col>10</xdr:col>
                    <xdr:colOff>276225</xdr:colOff>
                    <xdr:row>27</xdr:row>
                    <xdr:rowOff>171450</xdr:rowOff>
                  </to>
                </anchor>
              </controlPr>
            </control>
          </mc:Choice>
        </mc:AlternateContent>
        <mc:AlternateContent xmlns:mc="http://schemas.openxmlformats.org/markup-compatibility/2006">
          <mc:Choice Requires="x14">
            <control shapeId="1327" r:id="rId120" name="Check Box 303">
              <controlPr defaultSize="0" autoFill="0" autoLine="0" autoPict="0">
                <anchor moveWithCells="1" sizeWithCells="1">
                  <from>
                    <xdr:col>10</xdr:col>
                    <xdr:colOff>285750</xdr:colOff>
                    <xdr:row>25</xdr:row>
                    <xdr:rowOff>171450</xdr:rowOff>
                  </from>
                  <to>
                    <xdr:col>11</xdr:col>
                    <xdr:colOff>276225</xdr:colOff>
                    <xdr:row>27</xdr:row>
                    <xdr:rowOff>171450</xdr:rowOff>
                  </to>
                </anchor>
              </controlPr>
            </control>
          </mc:Choice>
        </mc:AlternateContent>
        <mc:AlternateContent xmlns:mc="http://schemas.openxmlformats.org/markup-compatibility/2006">
          <mc:Choice Requires="x14">
            <control shapeId="1328" r:id="rId121" name="Check Box 304">
              <controlPr defaultSize="0" autoFill="0" autoLine="0" autoPict="0">
                <anchor moveWithCells="1" sizeWithCells="1">
                  <from>
                    <xdr:col>11</xdr:col>
                    <xdr:colOff>266700</xdr:colOff>
                    <xdr:row>25</xdr:row>
                    <xdr:rowOff>171450</xdr:rowOff>
                  </from>
                  <to>
                    <xdr:col>12</xdr:col>
                    <xdr:colOff>257175</xdr:colOff>
                    <xdr:row>27</xdr:row>
                    <xdr:rowOff>171450</xdr:rowOff>
                  </to>
                </anchor>
              </controlPr>
            </control>
          </mc:Choice>
        </mc:AlternateContent>
        <mc:AlternateContent xmlns:mc="http://schemas.openxmlformats.org/markup-compatibility/2006">
          <mc:Choice Requires="x14">
            <control shapeId="1329" r:id="rId122" name="Check Box 305">
              <controlPr defaultSize="0" autoFill="0" autoLine="0" autoPict="0">
                <anchor moveWithCells="1" sizeWithCells="1">
                  <from>
                    <xdr:col>12</xdr:col>
                    <xdr:colOff>266700</xdr:colOff>
                    <xdr:row>25</xdr:row>
                    <xdr:rowOff>171450</xdr:rowOff>
                  </from>
                  <to>
                    <xdr:col>13</xdr:col>
                    <xdr:colOff>257175</xdr:colOff>
                    <xdr:row>27</xdr:row>
                    <xdr:rowOff>171450</xdr:rowOff>
                  </to>
                </anchor>
              </controlPr>
            </control>
          </mc:Choice>
        </mc:AlternateContent>
        <mc:AlternateContent xmlns:mc="http://schemas.openxmlformats.org/markup-compatibility/2006">
          <mc:Choice Requires="x14">
            <control shapeId="1330" r:id="rId123" name="Check Box 306">
              <controlPr defaultSize="0" autoFill="0" autoLine="0" autoPict="0">
                <anchor moveWithCells="1" sizeWithCells="1">
                  <from>
                    <xdr:col>7</xdr:col>
                    <xdr:colOff>276225</xdr:colOff>
                    <xdr:row>27</xdr:row>
                    <xdr:rowOff>171450</xdr:rowOff>
                  </from>
                  <to>
                    <xdr:col>8</xdr:col>
                    <xdr:colOff>266700</xdr:colOff>
                    <xdr:row>29</xdr:row>
                    <xdr:rowOff>171450</xdr:rowOff>
                  </to>
                </anchor>
              </controlPr>
            </control>
          </mc:Choice>
        </mc:AlternateContent>
        <mc:AlternateContent xmlns:mc="http://schemas.openxmlformats.org/markup-compatibility/2006">
          <mc:Choice Requires="x14">
            <control shapeId="1331" r:id="rId124" name="Check Box 307">
              <controlPr defaultSize="0" autoFill="0" autoLine="0" autoPict="0">
                <anchor moveWithCells="1" sizeWithCells="1">
                  <from>
                    <xdr:col>9</xdr:col>
                    <xdr:colOff>0</xdr:colOff>
                    <xdr:row>27</xdr:row>
                    <xdr:rowOff>171450</xdr:rowOff>
                  </from>
                  <to>
                    <xdr:col>9</xdr:col>
                    <xdr:colOff>276225</xdr:colOff>
                    <xdr:row>29</xdr:row>
                    <xdr:rowOff>171450</xdr:rowOff>
                  </to>
                </anchor>
              </controlPr>
            </control>
          </mc:Choice>
        </mc:AlternateContent>
        <mc:AlternateContent xmlns:mc="http://schemas.openxmlformats.org/markup-compatibility/2006">
          <mc:Choice Requires="x14">
            <control shapeId="1332" r:id="rId125" name="Check Box 308">
              <controlPr defaultSize="0" autoFill="0" autoLine="0" autoPict="0">
                <anchor moveWithCells="1" sizeWithCells="1">
                  <from>
                    <xdr:col>9</xdr:col>
                    <xdr:colOff>285750</xdr:colOff>
                    <xdr:row>27</xdr:row>
                    <xdr:rowOff>171450</xdr:rowOff>
                  </from>
                  <to>
                    <xdr:col>10</xdr:col>
                    <xdr:colOff>276225</xdr:colOff>
                    <xdr:row>29</xdr:row>
                    <xdr:rowOff>171450</xdr:rowOff>
                  </to>
                </anchor>
              </controlPr>
            </control>
          </mc:Choice>
        </mc:AlternateContent>
        <mc:AlternateContent xmlns:mc="http://schemas.openxmlformats.org/markup-compatibility/2006">
          <mc:Choice Requires="x14">
            <control shapeId="1333" r:id="rId126" name="Check Box 309">
              <controlPr defaultSize="0" autoFill="0" autoLine="0" autoPict="0">
                <anchor moveWithCells="1" sizeWithCells="1">
                  <from>
                    <xdr:col>10</xdr:col>
                    <xdr:colOff>285750</xdr:colOff>
                    <xdr:row>27</xdr:row>
                    <xdr:rowOff>171450</xdr:rowOff>
                  </from>
                  <to>
                    <xdr:col>11</xdr:col>
                    <xdr:colOff>276225</xdr:colOff>
                    <xdr:row>29</xdr:row>
                    <xdr:rowOff>171450</xdr:rowOff>
                  </to>
                </anchor>
              </controlPr>
            </control>
          </mc:Choice>
        </mc:AlternateContent>
        <mc:AlternateContent xmlns:mc="http://schemas.openxmlformats.org/markup-compatibility/2006">
          <mc:Choice Requires="x14">
            <control shapeId="1334" r:id="rId127" name="Check Box 310">
              <controlPr defaultSize="0" autoFill="0" autoLine="0" autoPict="0">
                <anchor moveWithCells="1" sizeWithCells="1">
                  <from>
                    <xdr:col>11</xdr:col>
                    <xdr:colOff>266700</xdr:colOff>
                    <xdr:row>27</xdr:row>
                    <xdr:rowOff>171450</xdr:rowOff>
                  </from>
                  <to>
                    <xdr:col>12</xdr:col>
                    <xdr:colOff>257175</xdr:colOff>
                    <xdr:row>29</xdr:row>
                    <xdr:rowOff>171450</xdr:rowOff>
                  </to>
                </anchor>
              </controlPr>
            </control>
          </mc:Choice>
        </mc:AlternateContent>
        <mc:AlternateContent xmlns:mc="http://schemas.openxmlformats.org/markup-compatibility/2006">
          <mc:Choice Requires="x14">
            <control shapeId="1335" r:id="rId128" name="Check Box 311">
              <controlPr defaultSize="0" autoFill="0" autoLine="0" autoPict="0">
                <anchor moveWithCells="1" sizeWithCells="1">
                  <from>
                    <xdr:col>12</xdr:col>
                    <xdr:colOff>266700</xdr:colOff>
                    <xdr:row>27</xdr:row>
                    <xdr:rowOff>171450</xdr:rowOff>
                  </from>
                  <to>
                    <xdr:col>13</xdr:col>
                    <xdr:colOff>257175</xdr:colOff>
                    <xdr:row>29</xdr:row>
                    <xdr:rowOff>171450</xdr:rowOff>
                  </to>
                </anchor>
              </controlPr>
            </control>
          </mc:Choice>
        </mc:AlternateContent>
        <mc:AlternateContent xmlns:mc="http://schemas.openxmlformats.org/markup-compatibility/2006">
          <mc:Choice Requires="x14">
            <control shapeId="1336" r:id="rId129" name="Check Box 312">
              <controlPr defaultSize="0" autoFill="0" autoLine="0" autoPict="0">
                <anchor moveWithCells="1" sizeWithCells="1">
                  <from>
                    <xdr:col>7</xdr:col>
                    <xdr:colOff>276225</xdr:colOff>
                    <xdr:row>29</xdr:row>
                    <xdr:rowOff>171450</xdr:rowOff>
                  </from>
                  <to>
                    <xdr:col>8</xdr:col>
                    <xdr:colOff>266700</xdr:colOff>
                    <xdr:row>31</xdr:row>
                    <xdr:rowOff>171450</xdr:rowOff>
                  </to>
                </anchor>
              </controlPr>
            </control>
          </mc:Choice>
        </mc:AlternateContent>
        <mc:AlternateContent xmlns:mc="http://schemas.openxmlformats.org/markup-compatibility/2006">
          <mc:Choice Requires="x14">
            <control shapeId="1337" r:id="rId130" name="Check Box 313">
              <controlPr defaultSize="0" autoFill="0" autoLine="0" autoPict="0">
                <anchor moveWithCells="1" sizeWithCells="1">
                  <from>
                    <xdr:col>9</xdr:col>
                    <xdr:colOff>9525</xdr:colOff>
                    <xdr:row>29</xdr:row>
                    <xdr:rowOff>171450</xdr:rowOff>
                  </from>
                  <to>
                    <xdr:col>9</xdr:col>
                    <xdr:colOff>276225</xdr:colOff>
                    <xdr:row>31</xdr:row>
                    <xdr:rowOff>171450</xdr:rowOff>
                  </to>
                </anchor>
              </controlPr>
            </control>
          </mc:Choice>
        </mc:AlternateContent>
        <mc:AlternateContent xmlns:mc="http://schemas.openxmlformats.org/markup-compatibility/2006">
          <mc:Choice Requires="x14">
            <control shapeId="1338" r:id="rId131" name="Check Box 314">
              <controlPr defaultSize="0" autoFill="0" autoLine="0" autoPict="0">
                <anchor moveWithCells="1" sizeWithCells="1">
                  <from>
                    <xdr:col>9</xdr:col>
                    <xdr:colOff>285750</xdr:colOff>
                    <xdr:row>29</xdr:row>
                    <xdr:rowOff>171450</xdr:rowOff>
                  </from>
                  <to>
                    <xdr:col>10</xdr:col>
                    <xdr:colOff>276225</xdr:colOff>
                    <xdr:row>31</xdr:row>
                    <xdr:rowOff>171450</xdr:rowOff>
                  </to>
                </anchor>
              </controlPr>
            </control>
          </mc:Choice>
        </mc:AlternateContent>
        <mc:AlternateContent xmlns:mc="http://schemas.openxmlformats.org/markup-compatibility/2006">
          <mc:Choice Requires="x14">
            <control shapeId="1339" r:id="rId132" name="Check Box 315">
              <controlPr defaultSize="0" autoFill="0" autoLine="0" autoPict="0">
                <anchor moveWithCells="1" sizeWithCells="1">
                  <from>
                    <xdr:col>10</xdr:col>
                    <xdr:colOff>285750</xdr:colOff>
                    <xdr:row>29</xdr:row>
                    <xdr:rowOff>171450</xdr:rowOff>
                  </from>
                  <to>
                    <xdr:col>11</xdr:col>
                    <xdr:colOff>276225</xdr:colOff>
                    <xdr:row>31</xdr:row>
                    <xdr:rowOff>171450</xdr:rowOff>
                  </to>
                </anchor>
              </controlPr>
            </control>
          </mc:Choice>
        </mc:AlternateContent>
        <mc:AlternateContent xmlns:mc="http://schemas.openxmlformats.org/markup-compatibility/2006">
          <mc:Choice Requires="x14">
            <control shapeId="1340" r:id="rId133" name="Check Box 316">
              <controlPr defaultSize="0" autoFill="0" autoLine="0" autoPict="0">
                <anchor moveWithCells="1" sizeWithCells="1">
                  <from>
                    <xdr:col>11</xdr:col>
                    <xdr:colOff>266700</xdr:colOff>
                    <xdr:row>29</xdr:row>
                    <xdr:rowOff>171450</xdr:rowOff>
                  </from>
                  <to>
                    <xdr:col>12</xdr:col>
                    <xdr:colOff>257175</xdr:colOff>
                    <xdr:row>31</xdr:row>
                    <xdr:rowOff>171450</xdr:rowOff>
                  </to>
                </anchor>
              </controlPr>
            </control>
          </mc:Choice>
        </mc:AlternateContent>
        <mc:AlternateContent xmlns:mc="http://schemas.openxmlformats.org/markup-compatibility/2006">
          <mc:Choice Requires="x14">
            <control shapeId="1341" r:id="rId134" name="Check Box 317">
              <controlPr defaultSize="0" autoFill="0" autoLine="0" autoPict="0">
                <anchor moveWithCells="1" sizeWithCells="1">
                  <from>
                    <xdr:col>12</xdr:col>
                    <xdr:colOff>266700</xdr:colOff>
                    <xdr:row>29</xdr:row>
                    <xdr:rowOff>171450</xdr:rowOff>
                  </from>
                  <to>
                    <xdr:col>13</xdr:col>
                    <xdr:colOff>257175</xdr:colOff>
                    <xdr:row>31</xdr:row>
                    <xdr:rowOff>171450</xdr:rowOff>
                  </to>
                </anchor>
              </controlPr>
            </control>
          </mc:Choice>
        </mc:AlternateContent>
        <mc:AlternateContent xmlns:mc="http://schemas.openxmlformats.org/markup-compatibility/2006">
          <mc:Choice Requires="x14">
            <control shapeId="1342" r:id="rId135" name="Check Box 318">
              <controlPr defaultSize="0" autoFill="0" autoLine="0" autoPict="0">
                <anchor moveWithCells="1" sizeWithCells="1">
                  <from>
                    <xdr:col>7</xdr:col>
                    <xdr:colOff>276225</xdr:colOff>
                    <xdr:row>31</xdr:row>
                    <xdr:rowOff>171450</xdr:rowOff>
                  </from>
                  <to>
                    <xdr:col>8</xdr:col>
                    <xdr:colOff>266700</xdr:colOff>
                    <xdr:row>33</xdr:row>
                    <xdr:rowOff>171450</xdr:rowOff>
                  </to>
                </anchor>
              </controlPr>
            </control>
          </mc:Choice>
        </mc:AlternateContent>
        <mc:AlternateContent xmlns:mc="http://schemas.openxmlformats.org/markup-compatibility/2006">
          <mc:Choice Requires="x14">
            <control shapeId="1343" r:id="rId136" name="Check Box 319">
              <controlPr defaultSize="0" autoFill="0" autoLine="0" autoPict="0">
                <anchor moveWithCells="1" sizeWithCells="1">
                  <from>
                    <xdr:col>9</xdr:col>
                    <xdr:colOff>0</xdr:colOff>
                    <xdr:row>31</xdr:row>
                    <xdr:rowOff>171450</xdr:rowOff>
                  </from>
                  <to>
                    <xdr:col>9</xdr:col>
                    <xdr:colOff>276225</xdr:colOff>
                    <xdr:row>33</xdr:row>
                    <xdr:rowOff>171450</xdr:rowOff>
                  </to>
                </anchor>
              </controlPr>
            </control>
          </mc:Choice>
        </mc:AlternateContent>
        <mc:AlternateContent xmlns:mc="http://schemas.openxmlformats.org/markup-compatibility/2006">
          <mc:Choice Requires="x14">
            <control shapeId="1344" r:id="rId137" name="Check Box 320">
              <controlPr defaultSize="0" autoFill="0" autoLine="0" autoPict="0">
                <anchor moveWithCells="1" sizeWithCells="1">
                  <from>
                    <xdr:col>9</xdr:col>
                    <xdr:colOff>285750</xdr:colOff>
                    <xdr:row>31</xdr:row>
                    <xdr:rowOff>171450</xdr:rowOff>
                  </from>
                  <to>
                    <xdr:col>10</xdr:col>
                    <xdr:colOff>276225</xdr:colOff>
                    <xdr:row>33</xdr:row>
                    <xdr:rowOff>171450</xdr:rowOff>
                  </to>
                </anchor>
              </controlPr>
            </control>
          </mc:Choice>
        </mc:AlternateContent>
        <mc:AlternateContent xmlns:mc="http://schemas.openxmlformats.org/markup-compatibility/2006">
          <mc:Choice Requires="x14">
            <control shapeId="1345" r:id="rId138" name="Check Box 321">
              <controlPr defaultSize="0" autoFill="0" autoLine="0" autoPict="0">
                <anchor moveWithCells="1" sizeWithCells="1">
                  <from>
                    <xdr:col>10</xdr:col>
                    <xdr:colOff>285750</xdr:colOff>
                    <xdr:row>31</xdr:row>
                    <xdr:rowOff>171450</xdr:rowOff>
                  </from>
                  <to>
                    <xdr:col>11</xdr:col>
                    <xdr:colOff>276225</xdr:colOff>
                    <xdr:row>33</xdr:row>
                    <xdr:rowOff>171450</xdr:rowOff>
                  </to>
                </anchor>
              </controlPr>
            </control>
          </mc:Choice>
        </mc:AlternateContent>
        <mc:AlternateContent xmlns:mc="http://schemas.openxmlformats.org/markup-compatibility/2006">
          <mc:Choice Requires="x14">
            <control shapeId="1346" r:id="rId139" name="Check Box 322">
              <controlPr defaultSize="0" autoFill="0" autoLine="0" autoPict="0">
                <anchor moveWithCells="1" sizeWithCells="1">
                  <from>
                    <xdr:col>11</xdr:col>
                    <xdr:colOff>266700</xdr:colOff>
                    <xdr:row>31</xdr:row>
                    <xdr:rowOff>171450</xdr:rowOff>
                  </from>
                  <to>
                    <xdr:col>12</xdr:col>
                    <xdr:colOff>257175</xdr:colOff>
                    <xdr:row>33</xdr:row>
                    <xdr:rowOff>171450</xdr:rowOff>
                  </to>
                </anchor>
              </controlPr>
            </control>
          </mc:Choice>
        </mc:AlternateContent>
        <mc:AlternateContent xmlns:mc="http://schemas.openxmlformats.org/markup-compatibility/2006">
          <mc:Choice Requires="x14">
            <control shapeId="1347" r:id="rId140" name="Check Box 323">
              <controlPr defaultSize="0" autoFill="0" autoLine="0" autoPict="0">
                <anchor moveWithCells="1" sizeWithCells="1">
                  <from>
                    <xdr:col>12</xdr:col>
                    <xdr:colOff>266700</xdr:colOff>
                    <xdr:row>31</xdr:row>
                    <xdr:rowOff>171450</xdr:rowOff>
                  </from>
                  <to>
                    <xdr:col>13</xdr:col>
                    <xdr:colOff>257175</xdr:colOff>
                    <xdr:row>33</xdr:row>
                    <xdr:rowOff>171450</xdr:rowOff>
                  </to>
                </anchor>
              </controlPr>
            </control>
          </mc:Choice>
        </mc:AlternateContent>
        <mc:AlternateContent xmlns:mc="http://schemas.openxmlformats.org/markup-compatibility/2006">
          <mc:Choice Requires="x14">
            <control shapeId="1348" r:id="rId141" name="Check Box 324">
              <controlPr defaultSize="0" autoFill="0" autoLine="0" autoPict="0">
                <anchor moveWithCells="1" sizeWithCells="1">
                  <from>
                    <xdr:col>7</xdr:col>
                    <xdr:colOff>276225</xdr:colOff>
                    <xdr:row>33</xdr:row>
                    <xdr:rowOff>171450</xdr:rowOff>
                  </from>
                  <to>
                    <xdr:col>8</xdr:col>
                    <xdr:colOff>266700</xdr:colOff>
                    <xdr:row>35</xdr:row>
                    <xdr:rowOff>171450</xdr:rowOff>
                  </to>
                </anchor>
              </controlPr>
            </control>
          </mc:Choice>
        </mc:AlternateContent>
        <mc:AlternateContent xmlns:mc="http://schemas.openxmlformats.org/markup-compatibility/2006">
          <mc:Choice Requires="x14">
            <control shapeId="1349" r:id="rId142" name="Check Box 325">
              <controlPr defaultSize="0" autoFill="0" autoLine="0" autoPict="0">
                <anchor moveWithCells="1" sizeWithCells="1">
                  <from>
                    <xdr:col>9</xdr:col>
                    <xdr:colOff>9525</xdr:colOff>
                    <xdr:row>33</xdr:row>
                    <xdr:rowOff>171450</xdr:rowOff>
                  </from>
                  <to>
                    <xdr:col>9</xdr:col>
                    <xdr:colOff>276225</xdr:colOff>
                    <xdr:row>35</xdr:row>
                    <xdr:rowOff>171450</xdr:rowOff>
                  </to>
                </anchor>
              </controlPr>
            </control>
          </mc:Choice>
        </mc:AlternateContent>
        <mc:AlternateContent xmlns:mc="http://schemas.openxmlformats.org/markup-compatibility/2006">
          <mc:Choice Requires="x14">
            <control shapeId="1350" r:id="rId143" name="Check Box 326">
              <controlPr defaultSize="0" autoFill="0" autoLine="0" autoPict="0">
                <anchor moveWithCells="1" sizeWithCells="1">
                  <from>
                    <xdr:col>9</xdr:col>
                    <xdr:colOff>285750</xdr:colOff>
                    <xdr:row>33</xdr:row>
                    <xdr:rowOff>171450</xdr:rowOff>
                  </from>
                  <to>
                    <xdr:col>10</xdr:col>
                    <xdr:colOff>276225</xdr:colOff>
                    <xdr:row>35</xdr:row>
                    <xdr:rowOff>171450</xdr:rowOff>
                  </to>
                </anchor>
              </controlPr>
            </control>
          </mc:Choice>
        </mc:AlternateContent>
        <mc:AlternateContent xmlns:mc="http://schemas.openxmlformats.org/markup-compatibility/2006">
          <mc:Choice Requires="x14">
            <control shapeId="1351" r:id="rId144" name="Check Box 327">
              <controlPr defaultSize="0" autoFill="0" autoLine="0" autoPict="0">
                <anchor moveWithCells="1" sizeWithCells="1">
                  <from>
                    <xdr:col>10</xdr:col>
                    <xdr:colOff>285750</xdr:colOff>
                    <xdr:row>33</xdr:row>
                    <xdr:rowOff>171450</xdr:rowOff>
                  </from>
                  <to>
                    <xdr:col>11</xdr:col>
                    <xdr:colOff>276225</xdr:colOff>
                    <xdr:row>35</xdr:row>
                    <xdr:rowOff>171450</xdr:rowOff>
                  </to>
                </anchor>
              </controlPr>
            </control>
          </mc:Choice>
        </mc:AlternateContent>
        <mc:AlternateContent xmlns:mc="http://schemas.openxmlformats.org/markup-compatibility/2006">
          <mc:Choice Requires="x14">
            <control shapeId="1352" r:id="rId145" name="Check Box 328">
              <controlPr defaultSize="0" autoFill="0" autoLine="0" autoPict="0">
                <anchor moveWithCells="1" sizeWithCells="1">
                  <from>
                    <xdr:col>11</xdr:col>
                    <xdr:colOff>266700</xdr:colOff>
                    <xdr:row>33</xdr:row>
                    <xdr:rowOff>171450</xdr:rowOff>
                  </from>
                  <to>
                    <xdr:col>12</xdr:col>
                    <xdr:colOff>257175</xdr:colOff>
                    <xdr:row>35</xdr:row>
                    <xdr:rowOff>171450</xdr:rowOff>
                  </to>
                </anchor>
              </controlPr>
            </control>
          </mc:Choice>
        </mc:AlternateContent>
        <mc:AlternateContent xmlns:mc="http://schemas.openxmlformats.org/markup-compatibility/2006">
          <mc:Choice Requires="x14">
            <control shapeId="1353" r:id="rId146" name="Check Box 329">
              <controlPr defaultSize="0" autoFill="0" autoLine="0" autoPict="0">
                <anchor moveWithCells="1" sizeWithCells="1">
                  <from>
                    <xdr:col>12</xdr:col>
                    <xdr:colOff>266700</xdr:colOff>
                    <xdr:row>33</xdr:row>
                    <xdr:rowOff>171450</xdr:rowOff>
                  </from>
                  <to>
                    <xdr:col>13</xdr:col>
                    <xdr:colOff>257175</xdr:colOff>
                    <xdr:row>35</xdr:row>
                    <xdr:rowOff>171450</xdr:rowOff>
                  </to>
                </anchor>
              </controlPr>
            </control>
          </mc:Choice>
        </mc:AlternateContent>
        <mc:AlternateContent xmlns:mc="http://schemas.openxmlformats.org/markup-compatibility/2006">
          <mc:Choice Requires="x14">
            <control shapeId="1354" r:id="rId147" name="Check Box 330">
              <controlPr defaultSize="0" autoFill="0" autoLine="0" autoPict="0">
                <anchor moveWithCells="1" sizeWithCells="1">
                  <from>
                    <xdr:col>13</xdr:col>
                    <xdr:colOff>276225</xdr:colOff>
                    <xdr:row>12</xdr:row>
                    <xdr:rowOff>257175</xdr:rowOff>
                  </from>
                  <to>
                    <xdr:col>14</xdr:col>
                    <xdr:colOff>266700</xdr:colOff>
                    <xdr:row>13</xdr:row>
                    <xdr:rowOff>171450</xdr:rowOff>
                  </to>
                </anchor>
              </controlPr>
            </control>
          </mc:Choice>
        </mc:AlternateContent>
        <mc:AlternateContent xmlns:mc="http://schemas.openxmlformats.org/markup-compatibility/2006">
          <mc:Choice Requires="x14">
            <control shapeId="1355" r:id="rId148" name="Check Box 331">
              <controlPr defaultSize="0" autoFill="0" autoLine="0" autoPict="0">
                <anchor moveWithCells="1" sizeWithCells="1">
                  <from>
                    <xdr:col>14</xdr:col>
                    <xdr:colOff>266700</xdr:colOff>
                    <xdr:row>12</xdr:row>
                    <xdr:rowOff>257175</xdr:rowOff>
                  </from>
                  <to>
                    <xdr:col>15</xdr:col>
                    <xdr:colOff>257175</xdr:colOff>
                    <xdr:row>13</xdr:row>
                    <xdr:rowOff>171450</xdr:rowOff>
                  </to>
                </anchor>
              </controlPr>
            </control>
          </mc:Choice>
        </mc:AlternateContent>
        <mc:AlternateContent xmlns:mc="http://schemas.openxmlformats.org/markup-compatibility/2006">
          <mc:Choice Requires="x14">
            <control shapeId="1356" r:id="rId149" name="Check Box 332">
              <controlPr defaultSize="0" autoFill="0" autoLine="0" autoPict="0">
                <anchor moveWithCells="1" sizeWithCells="1">
                  <from>
                    <xdr:col>15</xdr:col>
                    <xdr:colOff>276225</xdr:colOff>
                    <xdr:row>12</xdr:row>
                    <xdr:rowOff>257175</xdr:rowOff>
                  </from>
                  <to>
                    <xdr:col>16</xdr:col>
                    <xdr:colOff>266700</xdr:colOff>
                    <xdr:row>13</xdr:row>
                    <xdr:rowOff>171450</xdr:rowOff>
                  </to>
                </anchor>
              </controlPr>
            </control>
          </mc:Choice>
        </mc:AlternateContent>
        <mc:AlternateContent xmlns:mc="http://schemas.openxmlformats.org/markup-compatibility/2006">
          <mc:Choice Requires="x14">
            <control shapeId="1357" r:id="rId150" name="Check Box 333">
              <controlPr defaultSize="0" autoFill="0" autoLine="0" autoPict="0">
                <anchor moveWithCells="1" sizeWithCells="1">
                  <from>
                    <xdr:col>13</xdr:col>
                    <xdr:colOff>266700</xdr:colOff>
                    <xdr:row>13</xdr:row>
                    <xdr:rowOff>171450</xdr:rowOff>
                  </from>
                  <to>
                    <xdr:col>14</xdr:col>
                    <xdr:colOff>257175</xdr:colOff>
                    <xdr:row>15</xdr:row>
                    <xdr:rowOff>171450</xdr:rowOff>
                  </to>
                </anchor>
              </controlPr>
            </control>
          </mc:Choice>
        </mc:AlternateContent>
        <mc:AlternateContent xmlns:mc="http://schemas.openxmlformats.org/markup-compatibility/2006">
          <mc:Choice Requires="x14">
            <control shapeId="1358" r:id="rId151" name="Check Box 334">
              <controlPr defaultSize="0" autoFill="0" autoLine="0" autoPict="0">
                <anchor moveWithCells="1" sizeWithCells="1">
                  <from>
                    <xdr:col>14</xdr:col>
                    <xdr:colOff>266700</xdr:colOff>
                    <xdr:row>13</xdr:row>
                    <xdr:rowOff>171450</xdr:rowOff>
                  </from>
                  <to>
                    <xdr:col>15</xdr:col>
                    <xdr:colOff>257175</xdr:colOff>
                    <xdr:row>15</xdr:row>
                    <xdr:rowOff>171450</xdr:rowOff>
                  </to>
                </anchor>
              </controlPr>
            </control>
          </mc:Choice>
        </mc:AlternateContent>
        <mc:AlternateContent xmlns:mc="http://schemas.openxmlformats.org/markup-compatibility/2006">
          <mc:Choice Requires="x14">
            <control shapeId="1359" r:id="rId152" name="Check Box 335">
              <controlPr defaultSize="0" autoFill="0" autoLine="0" autoPict="0">
                <anchor moveWithCells="1" sizeWithCells="1">
                  <from>
                    <xdr:col>13</xdr:col>
                    <xdr:colOff>266700</xdr:colOff>
                    <xdr:row>15</xdr:row>
                    <xdr:rowOff>171450</xdr:rowOff>
                  </from>
                  <to>
                    <xdr:col>14</xdr:col>
                    <xdr:colOff>257175</xdr:colOff>
                    <xdr:row>17</xdr:row>
                    <xdr:rowOff>171450</xdr:rowOff>
                  </to>
                </anchor>
              </controlPr>
            </control>
          </mc:Choice>
        </mc:AlternateContent>
        <mc:AlternateContent xmlns:mc="http://schemas.openxmlformats.org/markup-compatibility/2006">
          <mc:Choice Requires="x14">
            <control shapeId="1360" r:id="rId153" name="Check Box 336">
              <controlPr defaultSize="0" autoFill="0" autoLine="0" autoPict="0">
                <anchor moveWithCells="1" sizeWithCells="1">
                  <from>
                    <xdr:col>14</xdr:col>
                    <xdr:colOff>266700</xdr:colOff>
                    <xdr:row>15</xdr:row>
                    <xdr:rowOff>171450</xdr:rowOff>
                  </from>
                  <to>
                    <xdr:col>15</xdr:col>
                    <xdr:colOff>257175</xdr:colOff>
                    <xdr:row>17</xdr:row>
                    <xdr:rowOff>171450</xdr:rowOff>
                  </to>
                </anchor>
              </controlPr>
            </control>
          </mc:Choice>
        </mc:AlternateContent>
        <mc:AlternateContent xmlns:mc="http://schemas.openxmlformats.org/markup-compatibility/2006">
          <mc:Choice Requires="x14">
            <control shapeId="1361" r:id="rId154" name="Check Box 337">
              <controlPr defaultSize="0" autoFill="0" autoLine="0" autoPict="0">
                <anchor moveWithCells="1" sizeWithCells="1">
                  <from>
                    <xdr:col>15</xdr:col>
                    <xdr:colOff>266700</xdr:colOff>
                    <xdr:row>15</xdr:row>
                    <xdr:rowOff>171450</xdr:rowOff>
                  </from>
                  <to>
                    <xdr:col>16</xdr:col>
                    <xdr:colOff>257175</xdr:colOff>
                    <xdr:row>17</xdr:row>
                    <xdr:rowOff>171450</xdr:rowOff>
                  </to>
                </anchor>
              </controlPr>
            </control>
          </mc:Choice>
        </mc:AlternateContent>
        <mc:AlternateContent xmlns:mc="http://schemas.openxmlformats.org/markup-compatibility/2006">
          <mc:Choice Requires="x14">
            <control shapeId="1362" r:id="rId155" name="Check Box 338">
              <controlPr defaultSize="0" autoFill="0" autoLine="0" autoPict="0">
                <anchor moveWithCells="1" sizeWithCells="1">
                  <from>
                    <xdr:col>13</xdr:col>
                    <xdr:colOff>266700</xdr:colOff>
                    <xdr:row>17</xdr:row>
                    <xdr:rowOff>171450</xdr:rowOff>
                  </from>
                  <to>
                    <xdr:col>14</xdr:col>
                    <xdr:colOff>257175</xdr:colOff>
                    <xdr:row>19</xdr:row>
                    <xdr:rowOff>171450</xdr:rowOff>
                  </to>
                </anchor>
              </controlPr>
            </control>
          </mc:Choice>
        </mc:AlternateContent>
        <mc:AlternateContent xmlns:mc="http://schemas.openxmlformats.org/markup-compatibility/2006">
          <mc:Choice Requires="x14">
            <control shapeId="1363" r:id="rId156" name="Check Box 339">
              <controlPr defaultSize="0" autoFill="0" autoLine="0" autoPict="0">
                <anchor moveWithCells="1" sizeWithCells="1">
                  <from>
                    <xdr:col>14</xdr:col>
                    <xdr:colOff>266700</xdr:colOff>
                    <xdr:row>17</xdr:row>
                    <xdr:rowOff>171450</xdr:rowOff>
                  </from>
                  <to>
                    <xdr:col>15</xdr:col>
                    <xdr:colOff>257175</xdr:colOff>
                    <xdr:row>19</xdr:row>
                    <xdr:rowOff>171450</xdr:rowOff>
                  </to>
                </anchor>
              </controlPr>
            </control>
          </mc:Choice>
        </mc:AlternateContent>
        <mc:AlternateContent xmlns:mc="http://schemas.openxmlformats.org/markup-compatibility/2006">
          <mc:Choice Requires="x14">
            <control shapeId="1364" r:id="rId157" name="Check Box 340">
              <controlPr defaultSize="0" autoFill="0" autoLine="0" autoPict="0">
                <anchor moveWithCells="1" sizeWithCells="1">
                  <from>
                    <xdr:col>13</xdr:col>
                    <xdr:colOff>266700</xdr:colOff>
                    <xdr:row>19</xdr:row>
                    <xdr:rowOff>171450</xdr:rowOff>
                  </from>
                  <to>
                    <xdr:col>14</xdr:col>
                    <xdr:colOff>257175</xdr:colOff>
                    <xdr:row>22</xdr:row>
                    <xdr:rowOff>0</xdr:rowOff>
                  </to>
                </anchor>
              </controlPr>
            </control>
          </mc:Choice>
        </mc:AlternateContent>
        <mc:AlternateContent xmlns:mc="http://schemas.openxmlformats.org/markup-compatibility/2006">
          <mc:Choice Requires="x14">
            <control shapeId="1365" r:id="rId158" name="Check Box 341">
              <controlPr defaultSize="0" autoFill="0" autoLine="0" autoPict="0">
                <anchor moveWithCells="1" sizeWithCells="1">
                  <from>
                    <xdr:col>14</xdr:col>
                    <xdr:colOff>266700</xdr:colOff>
                    <xdr:row>19</xdr:row>
                    <xdr:rowOff>171450</xdr:rowOff>
                  </from>
                  <to>
                    <xdr:col>15</xdr:col>
                    <xdr:colOff>257175</xdr:colOff>
                    <xdr:row>22</xdr:row>
                    <xdr:rowOff>0</xdr:rowOff>
                  </to>
                </anchor>
              </controlPr>
            </control>
          </mc:Choice>
        </mc:AlternateContent>
        <mc:AlternateContent xmlns:mc="http://schemas.openxmlformats.org/markup-compatibility/2006">
          <mc:Choice Requires="x14">
            <control shapeId="1366" r:id="rId159" name="Check Box 342">
              <controlPr defaultSize="0" autoFill="0" autoLine="0" autoPict="0">
                <anchor moveWithCells="1" sizeWithCells="1">
                  <from>
                    <xdr:col>15</xdr:col>
                    <xdr:colOff>266700</xdr:colOff>
                    <xdr:row>19</xdr:row>
                    <xdr:rowOff>171450</xdr:rowOff>
                  </from>
                  <to>
                    <xdr:col>16</xdr:col>
                    <xdr:colOff>257175</xdr:colOff>
                    <xdr:row>22</xdr:row>
                    <xdr:rowOff>0</xdr:rowOff>
                  </to>
                </anchor>
              </controlPr>
            </control>
          </mc:Choice>
        </mc:AlternateContent>
        <mc:AlternateContent xmlns:mc="http://schemas.openxmlformats.org/markup-compatibility/2006">
          <mc:Choice Requires="x14">
            <control shapeId="1367" r:id="rId160" name="Check Box 343">
              <controlPr defaultSize="0" autoFill="0" autoLine="0" autoPict="0">
                <anchor moveWithCells="1" sizeWithCells="1">
                  <from>
                    <xdr:col>13</xdr:col>
                    <xdr:colOff>266700</xdr:colOff>
                    <xdr:row>22</xdr:row>
                    <xdr:rowOff>0</xdr:rowOff>
                  </from>
                  <to>
                    <xdr:col>14</xdr:col>
                    <xdr:colOff>257175</xdr:colOff>
                    <xdr:row>23</xdr:row>
                    <xdr:rowOff>171450</xdr:rowOff>
                  </to>
                </anchor>
              </controlPr>
            </control>
          </mc:Choice>
        </mc:AlternateContent>
        <mc:AlternateContent xmlns:mc="http://schemas.openxmlformats.org/markup-compatibility/2006">
          <mc:Choice Requires="x14">
            <control shapeId="1368" r:id="rId161" name="Check Box 344">
              <controlPr defaultSize="0" autoFill="0" autoLine="0" autoPict="0">
                <anchor moveWithCells="1" sizeWithCells="1">
                  <from>
                    <xdr:col>14</xdr:col>
                    <xdr:colOff>266700</xdr:colOff>
                    <xdr:row>22</xdr:row>
                    <xdr:rowOff>0</xdr:rowOff>
                  </from>
                  <to>
                    <xdr:col>15</xdr:col>
                    <xdr:colOff>257175</xdr:colOff>
                    <xdr:row>23</xdr:row>
                    <xdr:rowOff>171450</xdr:rowOff>
                  </to>
                </anchor>
              </controlPr>
            </control>
          </mc:Choice>
        </mc:AlternateContent>
        <mc:AlternateContent xmlns:mc="http://schemas.openxmlformats.org/markup-compatibility/2006">
          <mc:Choice Requires="x14">
            <control shapeId="1369" r:id="rId162" name="Check Box 345">
              <controlPr defaultSize="0" autoFill="0" autoLine="0" autoPict="0">
                <anchor moveWithCells="1" sizeWithCells="1">
                  <from>
                    <xdr:col>13</xdr:col>
                    <xdr:colOff>266700</xdr:colOff>
                    <xdr:row>23</xdr:row>
                    <xdr:rowOff>171450</xdr:rowOff>
                  </from>
                  <to>
                    <xdr:col>14</xdr:col>
                    <xdr:colOff>257175</xdr:colOff>
                    <xdr:row>25</xdr:row>
                    <xdr:rowOff>171450</xdr:rowOff>
                  </to>
                </anchor>
              </controlPr>
            </control>
          </mc:Choice>
        </mc:AlternateContent>
        <mc:AlternateContent xmlns:mc="http://schemas.openxmlformats.org/markup-compatibility/2006">
          <mc:Choice Requires="x14">
            <control shapeId="1370" r:id="rId163" name="Check Box 346">
              <controlPr defaultSize="0" autoFill="0" autoLine="0" autoPict="0">
                <anchor moveWithCells="1" sizeWithCells="1">
                  <from>
                    <xdr:col>14</xdr:col>
                    <xdr:colOff>266700</xdr:colOff>
                    <xdr:row>23</xdr:row>
                    <xdr:rowOff>171450</xdr:rowOff>
                  </from>
                  <to>
                    <xdr:col>15</xdr:col>
                    <xdr:colOff>257175</xdr:colOff>
                    <xdr:row>25</xdr:row>
                    <xdr:rowOff>171450</xdr:rowOff>
                  </to>
                </anchor>
              </controlPr>
            </control>
          </mc:Choice>
        </mc:AlternateContent>
        <mc:AlternateContent xmlns:mc="http://schemas.openxmlformats.org/markup-compatibility/2006">
          <mc:Choice Requires="x14">
            <control shapeId="1371" r:id="rId164" name="Check Box 347">
              <controlPr defaultSize="0" autoFill="0" autoLine="0" autoPict="0">
                <anchor moveWithCells="1" sizeWithCells="1">
                  <from>
                    <xdr:col>15</xdr:col>
                    <xdr:colOff>266700</xdr:colOff>
                    <xdr:row>23</xdr:row>
                    <xdr:rowOff>171450</xdr:rowOff>
                  </from>
                  <to>
                    <xdr:col>16</xdr:col>
                    <xdr:colOff>257175</xdr:colOff>
                    <xdr:row>25</xdr:row>
                    <xdr:rowOff>171450</xdr:rowOff>
                  </to>
                </anchor>
              </controlPr>
            </control>
          </mc:Choice>
        </mc:AlternateContent>
        <mc:AlternateContent xmlns:mc="http://schemas.openxmlformats.org/markup-compatibility/2006">
          <mc:Choice Requires="x14">
            <control shapeId="1372" r:id="rId165" name="Check Box 348">
              <controlPr defaultSize="0" autoFill="0" autoLine="0" autoPict="0">
                <anchor moveWithCells="1" sizeWithCells="1">
                  <from>
                    <xdr:col>13</xdr:col>
                    <xdr:colOff>266700</xdr:colOff>
                    <xdr:row>25</xdr:row>
                    <xdr:rowOff>171450</xdr:rowOff>
                  </from>
                  <to>
                    <xdr:col>14</xdr:col>
                    <xdr:colOff>257175</xdr:colOff>
                    <xdr:row>27</xdr:row>
                    <xdr:rowOff>171450</xdr:rowOff>
                  </to>
                </anchor>
              </controlPr>
            </control>
          </mc:Choice>
        </mc:AlternateContent>
        <mc:AlternateContent xmlns:mc="http://schemas.openxmlformats.org/markup-compatibility/2006">
          <mc:Choice Requires="x14">
            <control shapeId="1373" r:id="rId166" name="Check Box 349">
              <controlPr defaultSize="0" autoFill="0" autoLine="0" autoPict="0">
                <anchor moveWithCells="1" sizeWithCells="1">
                  <from>
                    <xdr:col>14</xdr:col>
                    <xdr:colOff>266700</xdr:colOff>
                    <xdr:row>25</xdr:row>
                    <xdr:rowOff>171450</xdr:rowOff>
                  </from>
                  <to>
                    <xdr:col>15</xdr:col>
                    <xdr:colOff>257175</xdr:colOff>
                    <xdr:row>27</xdr:row>
                    <xdr:rowOff>171450</xdr:rowOff>
                  </to>
                </anchor>
              </controlPr>
            </control>
          </mc:Choice>
        </mc:AlternateContent>
        <mc:AlternateContent xmlns:mc="http://schemas.openxmlformats.org/markup-compatibility/2006">
          <mc:Choice Requires="x14">
            <control shapeId="1374" r:id="rId167" name="Check Box 350">
              <controlPr defaultSize="0" autoFill="0" autoLine="0" autoPict="0">
                <anchor moveWithCells="1" sizeWithCells="1">
                  <from>
                    <xdr:col>13</xdr:col>
                    <xdr:colOff>266700</xdr:colOff>
                    <xdr:row>27</xdr:row>
                    <xdr:rowOff>171450</xdr:rowOff>
                  </from>
                  <to>
                    <xdr:col>14</xdr:col>
                    <xdr:colOff>257175</xdr:colOff>
                    <xdr:row>29</xdr:row>
                    <xdr:rowOff>171450</xdr:rowOff>
                  </to>
                </anchor>
              </controlPr>
            </control>
          </mc:Choice>
        </mc:AlternateContent>
        <mc:AlternateContent xmlns:mc="http://schemas.openxmlformats.org/markup-compatibility/2006">
          <mc:Choice Requires="x14">
            <control shapeId="1375" r:id="rId168" name="Check Box 351">
              <controlPr defaultSize="0" autoFill="0" autoLine="0" autoPict="0">
                <anchor moveWithCells="1" sizeWithCells="1">
                  <from>
                    <xdr:col>14</xdr:col>
                    <xdr:colOff>266700</xdr:colOff>
                    <xdr:row>27</xdr:row>
                    <xdr:rowOff>171450</xdr:rowOff>
                  </from>
                  <to>
                    <xdr:col>15</xdr:col>
                    <xdr:colOff>257175</xdr:colOff>
                    <xdr:row>29</xdr:row>
                    <xdr:rowOff>171450</xdr:rowOff>
                  </to>
                </anchor>
              </controlPr>
            </control>
          </mc:Choice>
        </mc:AlternateContent>
        <mc:AlternateContent xmlns:mc="http://schemas.openxmlformats.org/markup-compatibility/2006">
          <mc:Choice Requires="x14">
            <control shapeId="1376" r:id="rId169" name="Check Box 352">
              <controlPr defaultSize="0" autoFill="0" autoLine="0" autoPict="0">
                <anchor moveWithCells="1" sizeWithCells="1">
                  <from>
                    <xdr:col>15</xdr:col>
                    <xdr:colOff>266700</xdr:colOff>
                    <xdr:row>27</xdr:row>
                    <xdr:rowOff>171450</xdr:rowOff>
                  </from>
                  <to>
                    <xdr:col>16</xdr:col>
                    <xdr:colOff>257175</xdr:colOff>
                    <xdr:row>29</xdr:row>
                    <xdr:rowOff>171450</xdr:rowOff>
                  </to>
                </anchor>
              </controlPr>
            </control>
          </mc:Choice>
        </mc:AlternateContent>
        <mc:AlternateContent xmlns:mc="http://schemas.openxmlformats.org/markup-compatibility/2006">
          <mc:Choice Requires="x14">
            <control shapeId="1377" r:id="rId170" name="Check Box 353">
              <controlPr defaultSize="0" autoFill="0" autoLine="0" autoPict="0">
                <anchor moveWithCells="1" sizeWithCells="1">
                  <from>
                    <xdr:col>13</xdr:col>
                    <xdr:colOff>266700</xdr:colOff>
                    <xdr:row>29</xdr:row>
                    <xdr:rowOff>171450</xdr:rowOff>
                  </from>
                  <to>
                    <xdr:col>14</xdr:col>
                    <xdr:colOff>257175</xdr:colOff>
                    <xdr:row>31</xdr:row>
                    <xdr:rowOff>171450</xdr:rowOff>
                  </to>
                </anchor>
              </controlPr>
            </control>
          </mc:Choice>
        </mc:AlternateContent>
        <mc:AlternateContent xmlns:mc="http://schemas.openxmlformats.org/markup-compatibility/2006">
          <mc:Choice Requires="x14">
            <control shapeId="1378" r:id="rId171" name="Check Box 354">
              <controlPr defaultSize="0" autoFill="0" autoLine="0" autoPict="0">
                <anchor moveWithCells="1" sizeWithCells="1">
                  <from>
                    <xdr:col>14</xdr:col>
                    <xdr:colOff>266700</xdr:colOff>
                    <xdr:row>29</xdr:row>
                    <xdr:rowOff>171450</xdr:rowOff>
                  </from>
                  <to>
                    <xdr:col>15</xdr:col>
                    <xdr:colOff>257175</xdr:colOff>
                    <xdr:row>31</xdr:row>
                    <xdr:rowOff>171450</xdr:rowOff>
                  </to>
                </anchor>
              </controlPr>
            </control>
          </mc:Choice>
        </mc:AlternateContent>
        <mc:AlternateContent xmlns:mc="http://schemas.openxmlformats.org/markup-compatibility/2006">
          <mc:Choice Requires="x14">
            <control shapeId="1379" r:id="rId172" name="Check Box 355">
              <controlPr defaultSize="0" autoFill="0" autoLine="0" autoPict="0">
                <anchor moveWithCells="1" sizeWithCells="1">
                  <from>
                    <xdr:col>13</xdr:col>
                    <xdr:colOff>266700</xdr:colOff>
                    <xdr:row>31</xdr:row>
                    <xdr:rowOff>171450</xdr:rowOff>
                  </from>
                  <to>
                    <xdr:col>14</xdr:col>
                    <xdr:colOff>257175</xdr:colOff>
                    <xdr:row>33</xdr:row>
                    <xdr:rowOff>171450</xdr:rowOff>
                  </to>
                </anchor>
              </controlPr>
            </control>
          </mc:Choice>
        </mc:AlternateContent>
        <mc:AlternateContent xmlns:mc="http://schemas.openxmlformats.org/markup-compatibility/2006">
          <mc:Choice Requires="x14">
            <control shapeId="1380" r:id="rId173" name="Check Box 356">
              <controlPr defaultSize="0" autoFill="0" autoLine="0" autoPict="0">
                <anchor moveWithCells="1" sizeWithCells="1">
                  <from>
                    <xdr:col>14</xdr:col>
                    <xdr:colOff>266700</xdr:colOff>
                    <xdr:row>31</xdr:row>
                    <xdr:rowOff>171450</xdr:rowOff>
                  </from>
                  <to>
                    <xdr:col>15</xdr:col>
                    <xdr:colOff>257175</xdr:colOff>
                    <xdr:row>33</xdr:row>
                    <xdr:rowOff>171450</xdr:rowOff>
                  </to>
                </anchor>
              </controlPr>
            </control>
          </mc:Choice>
        </mc:AlternateContent>
        <mc:AlternateContent xmlns:mc="http://schemas.openxmlformats.org/markup-compatibility/2006">
          <mc:Choice Requires="x14">
            <control shapeId="1381" r:id="rId174" name="Check Box 357">
              <controlPr defaultSize="0" autoFill="0" autoLine="0" autoPict="0">
                <anchor moveWithCells="1" sizeWithCells="1">
                  <from>
                    <xdr:col>15</xdr:col>
                    <xdr:colOff>266700</xdr:colOff>
                    <xdr:row>31</xdr:row>
                    <xdr:rowOff>171450</xdr:rowOff>
                  </from>
                  <to>
                    <xdr:col>16</xdr:col>
                    <xdr:colOff>257175</xdr:colOff>
                    <xdr:row>33</xdr:row>
                    <xdr:rowOff>171450</xdr:rowOff>
                  </to>
                </anchor>
              </controlPr>
            </control>
          </mc:Choice>
        </mc:AlternateContent>
        <mc:AlternateContent xmlns:mc="http://schemas.openxmlformats.org/markup-compatibility/2006">
          <mc:Choice Requires="x14">
            <control shapeId="1382" r:id="rId175" name="Check Box 358">
              <controlPr defaultSize="0" autoFill="0" autoLine="0" autoPict="0">
                <anchor moveWithCells="1" sizeWithCells="1">
                  <from>
                    <xdr:col>13</xdr:col>
                    <xdr:colOff>266700</xdr:colOff>
                    <xdr:row>33</xdr:row>
                    <xdr:rowOff>171450</xdr:rowOff>
                  </from>
                  <to>
                    <xdr:col>14</xdr:col>
                    <xdr:colOff>257175</xdr:colOff>
                    <xdr:row>35</xdr:row>
                    <xdr:rowOff>171450</xdr:rowOff>
                  </to>
                </anchor>
              </controlPr>
            </control>
          </mc:Choice>
        </mc:AlternateContent>
        <mc:AlternateContent xmlns:mc="http://schemas.openxmlformats.org/markup-compatibility/2006">
          <mc:Choice Requires="x14">
            <control shapeId="1383" r:id="rId176" name="Check Box 359">
              <controlPr defaultSize="0" autoFill="0" autoLine="0" autoPict="0">
                <anchor moveWithCells="1" sizeWithCells="1">
                  <from>
                    <xdr:col>14</xdr:col>
                    <xdr:colOff>266700</xdr:colOff>
                    <xdr:row>33</xdr:row>
                    <xdr:rowOff>171450</xdr:rowOff>
                  </from>
                  <to>
                    <xdr:col>15</xdr:col>
                    <xdr:colOff>257175</xdr:colOff>
                    <xdr:row>35</xdr:row>
                    <xdr:rowOff>171450</xdr:rowOff>
                  </to>
                </anchor>
              </controlPr>
            </control>
          </mc:Choice>
        </mc:AlternateContent>
        <mc:AlternateContent xmlns:mc="http://schemas.openxmlformats.org/markup-compatibility/2006">
          <mc:Choice Requires="x14">
            <control shapeId="1384" r:id="rId177" name="Check Box 360">
              <controlPr defaultSize="0" autoFill="0" autoLine="0" autoPict="0">
                <anchor moveWithCells="1" sizeWithCells="1">
                  <from>
                    <xdr:col>0</xdr:col>
                    <xdr:colOff>666750</xdr:colOff>
                    <xdr:row>12</xdr:row>
                    <xdr:rowOff>257175</xdr:rowOff>
                  </from>
                  <to>
                    <xdr:col>1</xdr:col>
                    <xdr:colOff>257175</xdr:colOff>
                    <xdr:row>13</xdr:row>
                    <xdr:rowOff>171450</xdr:rowOff>
                  </to>
                </anchor>
              </controlPr>
            </control>
          </mc:Choice>
        </mc:AlternateContent>
        <mc:AlternateContent xmlns:mc="http://schemas.openxmlformats.org/markup-compatibility/2006">
          <mc:Choice Requires="x14">
            <control shapeId="1385" r:id="rId178" name="Check Box 361">
              <controlPr defaultSize="0" autoFill="0" autoLine="0" autoPict="0">
                <anchor moveWithCells="1" sizeWithCells="1">
                  <from>
                    <xdr:col>0</xdr:col>
                    <xdr:colOff>666750</xdr:colOff>
                    <xdr:row>13</xdr:row>
                    <xdr:rowOff>171450</xdr:rowOff>
                  </from>
                  <to>
                    <xdr:col>1</xdr:col>
                    <xdr:colOff>257175</xdr:colOff>
                    <xdr:row>15</xdr:row>
                    <xdr:rowOff>171450</xdr:rowOff>
                  </to>
                </anchor>
              </controlPr>
            </control>
          </mc:Choice>
        </mc:AlternateContent>
        <mc:AlternateContent xmlns:mc="http://schemas.openxmlformats.org/markup-compatibility/2006">
          <mc:Choice Requires="x14">
            <control shapeId="1386" r:id="rId179" name="Check Box 362">
              <controlPr defaultSize="0" autoFill="0" autoLine="0" autoPict="0">
                <anchor moveWithCells="1" sizeWithCells="1">
                  <from>
                    <xdr:col>0</xdr:col>
                    <xdr:colOff>666750</xdr:colOff>
                    <xdr:row>15</xdr:row>
                    <xdr:rowOff>171450</xdr:rowOff>
                  </from>
                  <to>
                    <xdr:col>1</xdr:col>
                    <xdr:colOff>257175</xdr:colOff>
                    <xdr:row>17</xdr:row>
                    <xdr:rowOff>171450</xdr:rowOff>
                  </to>
                </anchor>
              </controlPr>
            </control>
          </mc:Choice>
        </mc:AlternateContent>
        <mc:AlternateContent xmlns:mc="http://schemas.openxmlformats.org/markup-compatibility/2006">
          <mc:Choice Requires="x14">
            <control shapeId="1387" r:id="rId180" name="Check Box 363">
              <controlPr defaultSize="0" autoFill="0" autoLine="0" autoPict="0">
                <anchor moveWithCells="1" sizeWithCells="1">
                  <from>
                    <xdr:col>0</xdr:col>
                    <xdr:colOff>666750</xdr:colOff>
                    <xdr:row>17</xdr:row>
                    <xdr:rowOff>171450</xdr:rowOff>
                  </from>
                  <to>
                    <xdr:col>1</xdr:col>
                    <xdr:colOff>257175</xdr:colOff>
                    <xdr:row>19</xdr:row>
                    <xdr:rowOff>171450</xdr:rowOff>
                  </to>
                </anchor>
              </controlPr>
            </control>
          </mc:Choice>
        </mc:AlternateContent>
        <mc:AlternateContent xmlns:mc="http://schemas.openxmlformats.org/markup-compatibility/2006">
          <mc:Choice Requires="x14">
            <control shapeId="1388" r:id="rId181" name="Check Box 364">
              <controlPr defaultSize="0" autoFill="0" autoLine="0" autoPict="0">
                <anchor moveWithCells="1" sizeWithCells="1">
                  <from>
                    <xdr:col>0</xdr:col>
                    <xdr:colOff>666750</xdr:colOff>
                    <xdr:row>19</xdr:row>
                    <xdr:rowOff>171450</xdr:rowOff>
                  </from>
                  <to>
                    <xdr:col>1</xdr:col>
                    <xdr:colOff>257175</xdr:colOff>
                    <xdr:row>22</xdr:row>
                    <xdr:rowOff>0</xdr:rowOff>
                  </to>
                </anchor>
              </controlPr>
            </control>
          </mc:Choice>
        </mc:AlternateContent>
        <mc:AlternateContent xmlns:mc="http://schemas.openxmlformats.org/markup-compatibility/2006">
          <mc:Choice Requires="x14">
            <control shapeId="1389" r:id="rId182" name="Check Box 365">
              <controlPr defaultSize="0" autoFill="0" autoLine="0" autoPict="0">
                <anchor moveWithCells="1" sizeWithCells="1">
                  <from>
                    <xdr:col>0</xdr:col>
                    <xdr:colOff>666750</xdr:colOff>
                    <xdr:row>22</xdr:row>
                    <xdr:rowOff>0</xdr:rowOff>
                  </from>
                  <to>
                    <xdr:col>1</xdr:col>
                    <xdr:colOff>257175</xdr:colOff>
                    <xdr:row>23</xdr:row>
                    <xdr:rowOff>171450</xdr:rowOff>
                  </to>
                </anchor>
              </controlPr>
            </control>
          </mc:Choice>
        </mc:AlternateContent>
        <mc:AlternateContent xmlns:mc="http://schemas.openxmlformats.org/markup-compatibility/2006">
          <mc:Choice Requires="x14">
            <control shapeId="1390" r:id="rId183" name="Check Box 366">
              <controlPr defaultSize="0" autoFill="0" autoLine="0" autoPict="0">
                <anchor moveWithCells="1" sizeWithCells="1">
                  <from>
                    <xdr:col>0</xdr:col>
                    <xdr:colOff>666750</xdr:colOff>
                    <xdr:row>23</xdr:row>
                    <xdr:rowOff>171450</xdr:rowOff>
                  </from>
                  <to>
                    <xdr:col>1</xdr:col>
                    <xdr:colOff>257175</xdr:colOff>
                    <xdr:row>25</xdr:row>
                    <xdr:rowOff>171450</xdr:rowOff>
                  </to>
                </anchor>
              </controlPr>
            </control>
          </mc:Choice>
        </mc:AlternateContent>
        <mc:AlternateContent xmlns:mc="http://schemas.openxmlformats.org/markup-compatibility/2006">
          <mc:Choice Requires="x14">
            <control shapeId="1391" r:id="rId184" name="Check Box 367">
              <controlPr defaultSize="0" autoFill="0" autoLine="0" autoPict="0">
                <anchor moveWithCells="1" sizeWithCells="1">
                  <from>
                    <xdr:col>0</xdr:col>
                    <xdr:colOff>666750</xdr:colOff>
                    <xdr:row>25</xdr:row>
                    <xdr:rowOff>171450</xdr:rowOff>
                  </from>
                  <to>
                    <xdr:col>1</xdr:col>
                    <xdr:colOff>257175</xdr:colOff>
                    <xdr:row>27</xdr:row>
                    <xdr:rowOff>171450</xdr:rowOff>
                  </to>
                </anchor>
              </controlPr>
            </control>
          </mc:Choice>
        </mc:AlternateContent>
        <mc:AlternateContent xmlns:mc="http://schemas.openxmlformats.org/markup-compatibility/2006">
          <mc:Choice Requires="x14">
            <control shapeId="1392" r:id="rId185" name="Check Box 368">
              <controlPr defaultSize="0" autoFill="0" autoLine="0" autoPict="0">
                <anchor moveWithCells="1" sizeWithCells="1">
                  <from>
                    <xdr:col>0</xdr:col>
                    <xdr:colOff>666750</xdr:colOff>
                    <xdr:row>27</xdr:row>
                    <xdr:rowOff>171450</xdr:rowOff>
                  </from>
                  <to>
                    <xdr:col>1</xdr:col>
                    <xdr:colOff>257175</xdr:colOff>
                    <xdr:row>29</xdr:row>
                    <xdr:rowOff>171450</xdr:rowOff>
                  </to>
                </anchor>
              </controlPr>
            </control>
          </mc:Choice>
        </mc:AlternateContent>
        <mc:AlternateContent xmlns:mc="http://schemas.openxmlformats.org/markup-compatibility/2006">
          <mc:Choice Requires="x14">
            <control shapeId="1393" r:id="rId186" name="Check Box 369">
              <controlPr defaultSize="0" autoFill="0" autoLine="0" autoPict="0">
                <anchor moveWithCells="1" sizeWithCells="1">
                  <from>
                    <xdr:col>0</xdr:col>
                    <xdr:colOff>666750</xdr:colOff>
                    <xdr:row>29</xdr:row>
                    <xdr:rowOff>171450</xdr:rowOff>
                  </from>
                  <to>
                    <xdr:col>1</xdr:col>
                    <xdr:colOff>257175</xdr:colOff>
                    <xdr:row>31</xdr:row>
                    <xdr:rowOff>171450</xdr:rowOff>
                  </to>
                </anchor>
              </controlPr>
            </control>
          </mc:Choice>
        </mc:AlternateContent>
        <mc:AlternateContent xmlns:mc="http://schemas.openxmlformats.org/markup-compatibility/2006">
          <mc:Choice Requires="x14">
            <control shapeId="1394" r:id="rId187" name="Check Box 370">
              <controlPr defaultSize="0" autoFill="0" autoLine="0" autoPict="0">
                <anchor moveWithCells="1" sizeWithCells="1">
                  <from>
                    <xdr:col>0</xdr:col>
                    <xdr:colOff>666750</xdr:colOff>
                    <xdr:row>31</xdr:row>
                    <xdr:rowOff>171450</xdr:rowOff>
                  </from>
                  <to>
                    <xdr:col>1</xdr:col>
                    <xdr:colOff>257175</xdr:colOff>
                    <xdr:row>33</xdr:row>
                    <xdr:rowOff>171450</xdr:rowOff>
                  </to>
                </anchor>
              </controlPr>
            </control>
          </mc:Choice>
        </mc:AlternateContent>
        <mc:AlternateContent xmlns:mc="http://schemas.openxmlformats.org/markup-compatibility/2006">
          <mc:Choice Requires="x14">
            <control shapeId="1395" r:id="rId188" name="Check Box 371">
              <controlPr defaultSize="0" autoFill="0" autoLine="0" autoPict="0">
                <anchor moveWithCells="1" sizeWithCells="1">
                  <from>
                    <xdr:col>0</xdr:col>
                    <xdr:colOff>666750</xdr:colOff>
                    <xdr:row>33</xdr:row>
                    <xdr:rowOff>171450</xdr:rowOff>
                  </from>
                  <to>
                    <xdr:col>1</xdr:col>
                    <xdr:colOff>257175</xdr:colOff>
                    <xdr:row>35</xdr:row>
                    <xdr:rowOff>171450</xdr:rowOff>
                  </to>
                </anchor>
              </controlPr>
            </control>
          </mc:Choice>
        </mc:AlternateContent>
        <mc:AlternateContent xmlns:mc="http://schemas.openxmlformats.org/markup-compatibility/2006">
          <mc:Choice Requires="x14">
            <control shapeId="1396" r:id="rId189" name="Check Box 372">
              <controlPr defaultSize="0" autoFill="0" autoLine="0" autoPict="0">
                <anchor moveWithCells="1" sizeWithCells="1">
                  <from>
                    <xdr:col>1</xdr:col>
                    <xdr:colOff>276225</xdr:colOff>
                    <xdr:row>12</xdr:row>
                    <xdr:rowOff>257175</xdr:rowOff>
                  </from>
                  <to>
                    <xdr:col>2</xdr:col>
                    <xdr:colOff>266700</xdr:colOff>
                    <xdr:row>13</xdr:row>
                    <xdr:rowOff>171450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M37"/>
  <sheetViews>
    <sheetView showGridLines="0" showZeros="0" zoomScaleNormal="100" zoomScalePageLayoutView="125" workbookViewId="0">
      <selection activeCell="B11" sqref="B11:C11"/>
    </sheetView>
  </sheetViews>
  <sheetFormatPr defaultColWidth="8.85546875" defaultRowHeight="12.75" x14ac:dyDescent="0.2"/>
  <cols>
    <col min="1" max="1" width="5.140625" style="4" customWidth="1"/>
    <col min="2" max="2" width="21.140625" style="4" customWidth="1"/>
    <col min="3" max="3" width="3" style="4" customWidth="1"/>
    <col min="4" max="4" width="29.7109375" style="4" customWidth="1"/>
    <col min="5" max="10" width="9.85546875" style="4" customWidth="1"/>
    <col min="11" max="11" width="10.7109375" style="4" customWidth="1"/>
    <col min="12" max="16384" width="8.85546875" style="4"/>
  </cols>
  <sheetData>
    <row r="1" spans="1:13" ht="18.95" customHeight="1" thickBot="1" x14ac:dyDescent="0.25">
      <c r="A1" s="30"/>
      <c r="B1" s="30"/>
      <c r="C1" s="228" t="s">
        <v>51</v>
      </c>
      <c r="D1" s="228"/>
      <c r="E1" s="228"/>
      <c r="F1" s="228"/>
      <c r="G1" s="228"/>
      <c r="H1" s="228"/>
      <c r="I1" s="228"/>
      <c r="J1" s="228"/>
      <c r="K1" s="228"/>
    </row>
    <row r="2" spans="1:13" ht="12.95" customHeight="1" x14ac:dyDescent="0.2">
      <c r="A2" s="31"/>
      <c r="B2" s="31"/>
      <c r="C2" s="242" t="s">
        <v>52</v>
      </c>
      <c r="D2" s="242"/>
      <c r="E2" s="242"/>
      <c r="F2" s="242"/>
      <c r="G2" s="242"/>
      <c r="H2" s="242"/>
      <c r="I2" s="242"/>
      <c r="J2" s="242"/>
      <c r="K2" s="242"/>
      <c r="L2" s="26"/>
      <c r="M2" s="26"/>
    </row>
    <row r="3" spans="1:13" ht="15.75" customHeight="1" x14ac:dyDescent="0.2">
      <c r="A3" s="31"/>
      <c r="B3" s="31"/>
      <c r="C3" s="241" t="str">
        <f>IF('Փոխհատուցման հայտ'!F4 &lt;&gt; "",'Փոխհատուցման հայտ'!F4,"")</f>
        <v/>
      </c>
      <c r="D3" s="241"/>
      <c r="E3" s="241"/>
      <c r="F3" s="241"/>
      <c r="G3" s="241"/>
      <c r="H3" s="241"/>
      <c r="I3" s="241"/>
      <c r="J3" s="241"/>
      <c r="K3" s="241"/>
      <c r="L3" s="28"/>
      <c r="M3" s="28"/>
    </row>
    <row r="4" spans="1:13" ht="15" customHeight="1" x14ac:dyDescent="0.2">
      <c r="A4" s="31"/>
      <c r="B4" s="31"/>
      <c r="C4" s="232" t="s">
        <v>53</v>
      </c>
      <c r="D4" s="232"/>
      <c r="E4" s="232"/>
      <c r="F4" s="232"/>
      <c r="G4" s="232"/>
      <c r="H4" s="232"/>
      <c r="I4" s="232"/>
      <c r="J4" s="232"/>
      <c r="K4" s="232"/>
      <c r="L4" s="28"/>
      <c r="M4" s="28"/>
    </row>
    <row r="5" spans="1:13" ht="14.25" customHeight="1" x14ac:dyDescent="0.2">
      <c r="A5" s="31"/>
      <c r="B5" s="31"/>
      <c r="C5" s="45"/>
      <c r="D5" s="53"/>
      <c r="E5" s="53"/>
      <c r="F5" s="53"/>
      <c r="G5" s="53"/>
      <c r="H5" s="53"/>
      <c r="I5" s="53"/>
      <c r="J5" s="53"/>
      <c r="K5" s="53"/>
      <c r="L5" s="26"/>
      <c r="M5" s="26"/>
    </row>
    <row r="6" spans="1:13" ht="14.25" customHeight="1" x14ac:dyDescent="0.2">
      <c r="A6" s="31"/>
      <c r="B6" s="31"/>
      <c r="C6" s="45"/>
      <c r="D6" s="53"/>
      <c r="E6" s="53"/>
      <c r="F6" s="53"/>
      <c r="G6" s="53"/>
      <c r="H6" s="53"/>
      <c r="I6" s="53"/>
      <c r="J6" s="53"/>
      <c r="K6" s="53"/>
      <c r="L6" s="26"/>
      <c r="M6" s="26"/>
    </row>
    <row r="7" spans="1:13" ht="12.75" customHeight="1" thickBot="1" x14ac:dyDescent="0.25">
      <c r="A7" s="33"/>
      <c r="B7" s="33"/>
      <c r="C7" s="54"/>
      <c r="D7" s="34"/>
      <c r="E7" s="34"/>
      <c r="F7" s="34"/>
      <c r="G7" s="34"/>
      <c r="H7" s="34"/>
      <c r="I7" s="34"/>
      <c r="J7" s="34"/>
      <c r="K7" s="34"/>
      <c r="L7" s="26"/>
      <c r="M7" s="26"/>
    </row>
    <row r="8" spans="1:13" ht="15.95" customHeight="1" x14ac:dyDescent="0.2">
      <c r="A8" s="243" t="s">
        <v>54</v>
      </c>
      <c r="B8" s="243"/>
      <c r="C8" s="243"/>
      <c r="D8" s="243"/>
      <c r="E8" s="243"/>
      <c r="F8" s="243"/>
      <c r="G8" s="243"/>
      <c r="H8" s="243"/>
      <c r="I8" s="243"/>
      <c r="J8" s="243"/>
      <c r="K8" s="243"/>
    </row>
    <row r="9" spans="1:13" s="25" customFormat="1" ht="21.95" customHeight="1" x14ac:dyDescent="0.15">
      <c r="A9" s="235" t="s">
        <v>55</v>
      </c>
      <c r="B9" s="237" t="s">
        <v>56</v>
      </c>
      <c r="C9" s="238"/>
      <c r="D9" s="231" t="s">
        <v>57</v>
      </c>
      <c r="E9" s="244" t="s">
        <v>58</v>
      </c>
      <c r="F9" s="245"/>
      <c r="G9" s="245"/>
      <c r="H9" s="245"/>
      <c r="I9" s="245"/>
      <c r="J9" s="245"/>
      <c r="K9" s="245"/>
    </row>
    <row r="10" spans="1:13" s="25" customFormat="1" ht="21.75" customHeight="1" x14ac:dyDescent="0.2">
      <c r="A10" s="236"/>
      <c r="B10" s="239"/>
      <c r="C10" s="240"/>
      <c r="D10" s="231"/>
      <c r="E10" s="82"/>
      <c r="F10" s="83"/>
      <c r="G10" s="84"/>
      <c r="H10" s="85"/>
      <c r="I10" s="86"/>
      <c r="J10" s="88"/>
      <c r="K10" s="27" t="s">
        <v>59</v>
      </c>
    </row>
    <row r="11" spans="1:13" s="26" customFormat="1" ht="14.25" customHeight="1" x14ac:dyDescent="0.15">
      <c r="A11" s="32">
        <v>1</v>
      </c>
      <c r="B11" s="229"/>
      <c r="C11" s="230"/>
      <c r="D11" s="36"/>
      <c r="E11" s="37"/>
      <c r="F11" s="37"/>
      <c r="G11" s="37"/>
      <c r="H11" s="37"/>
      <c r="I11" s="37"/>
      <c r="J11" s="37"/>
      <c r="K11" s="38">
        <f>SUM(E11:J11)</f>
        <v>0</v>
      </c>
    </row>
    <row r="12" spans="1:13" s="26" customFormat="1" ht="14.25" customHeight="1" x14ac:dyDescent="0.15">
      <c r="A12" s="32">
        <v>2</v>
      </c>
      <c r="B12" s="229"/>
      <c r="C12" s="230"/>
      <c r="D12" s="36"/>
      <c r="E12" s="37"/>
      <c r="F12" s="37"/>
      <c r="G12" s="37"/>
      <c r="H12" s="37"/>
      <c r="I12" s="37"/>
      <c r="J12" s="37"/>
      <c r="K12" s="38">
        <f t="shared" ref="K12:K35" si="0">SUM(E12:J12)</f>
        <v>0</v>
      </c>
    </row>
    <row r="13" spans="1:13" s="26" customFormat="1" ht="14.25" customHeight="1" x14ac:dyDescent="0.15">
      <c r="A13" s="32">
        <v>3</v>
      </c>
      <c r="B13" s="229"/>
      <c r="C13" s="230"/>
      <c r="D13" s="36"/>
      <c r="E13" s="37"/>
      <c r="F13" s="37"/>
      <c r="G13" s="37"/>
      <c r="H13" s="37"/>
      <c r="I13" s="37"/>
      <c r="J13" s="37"/>
      <c r="K13" s="38">
        <f t="shared" si="0"/>
        <v>0</v>
      </c>
    </row>
    <row r="14" spans="1:13" s="26" customFormat="1" ht="14.25" customHeight="1" x14ac:dyDescent="0.15">
      <c r="A14" s="32">
        <v>4</v>
      </c>
      <c r="B14" s="229"/>
      <c r="C14" s="230"/>
      <c r="D14" s="36"/>
      <c r="E14" s="37"/>
      <c r="F14" s="37"/>
      <c r="G14" s="37"/>
      <c r="H14" s="37"/>
      <c r="I14" s="37"/>
      <c r="J14" s="37"/>
      <c r="K14" s="38">
        <f t="shared" si="0"/>
        <v>0</v>
      </c>
    </row>
    <row r="15" spans="1:13" s="26" customFormat="1" ht="14.25" customHeight="1" x14ac:dyDescent="0.15">
      <c r="A15" s="32">
        <v>5</v>
      </c>
      <c r="B15" s="229"/>
      <c r="C15" s="230"/>
      <c r="D15" s="36"/>
      <c r="E15" s="37"/>
      <c r="F15" s="37"/>
      <c r="G15" s="37"/>
      <c r="H15" s="37"/>
      <c r="I15" s="37"/>
      <c r="J15" s="37"/>
      <c r="K15" s="38">
        <f t="shared" si="0"/>
        <v>0</v>
      </c>
    </row>
    <row r="16" spans="1:13" s="26" customFormat="1" ht="14.25" customHeight="1" x14ac:dyDescent="0.15">
      <c r="A16" s="32">
        <v>6</v>
      </c>
      <c r="B16" s="229"/>
      <c r="C16" s="230"/>
      <c r="D16" s="36"/>
      <c r="E16" s="37"/>
      <c r="F16" s="37"/>
      <c r="G16" s="37"/>
      <c r="H16" s="37"/>
      <c r="I16" s="37"/>
      <c r="J16" s="37"/>
      <c r="K16" s="38">
        <f t="shared" si="0"/>
        <v>0</v>
      </c>
    </row>
    <row r="17" spans="1:11" s="26" customFormat="1" ht="14.25" customHeight="1" x14ac:dyDescent="0.15">
      <c r="A17" s="32">
        <v>7</v>
      </c>
      <c r="B17" s="229"/>
      <c r="C17" s="230"/>
      <c r="D17" s="36"/>
      <c r="E17" s="37"/>
      <c r="F17" s="37"/>
      <c r="G17" s="37"/>
      <c r="H17" s="37"/>
      <c r="I17" s="37"/>
      <c r="J17" s="37"/>
      <c r="K17" s="38">
        <f t="shared" si="0"/>
        <v>0</v>
      </c>
    </row>
    <row r="18" spans="1:11" s="26" customFormat="1" ht="14.25" customHeight="1" x14ac:dyDescent="0.15">
      <c r="A18" s="32">
        <v>8</v>
      </c>
      <c r="B18" s="229"/>
      <c r="C18" s="230"/>
      <c r="D18" s="36"/>
      <c r="E18" s="37"/>
      <c r="F18" s="37"/>
      <c r="G18" s="37"/>
      <c r="H18" s="37"/>
      <c r="I18" s="37"/>
      <c r="J18" s="37"/>
      <c r="K18" s="38">
        <f t="shared" si="0"/>
        <v>0</v>
      </c>
    </row>
    <row r="19" spans="1:11" s="26" customFormat="1" ht="14.25" customHeight="1" x14ac:dyDescent="0.15">
      <c r="A19" s="32">
        <v>9</v>
      </c>
      <c r="B19" s="229"/>
      <c r="C19" s="230"/>
      <c r="D19" s="36"/>
      <c r="E19" s="37"/>
      <c r="F19" s="37"/>
      <c r="G19" s="37"/>
      <c r="H19" s="37"/>
      <c r="I19" s="37"/>
      <c r="J19" s="37"/>
      <c r="K19" s="38">
        <f t="shared" si="0"/>
        <v>0</v>
      </c>
    </row>
    <row r="20" spans="1:11" s="26" customFormat="1" ht="14.25" customHeight="1" x14ac:dyDescent="0.15">
      <c r="A20" s="32">
        <v>10</v>
      </c>
      <c r="B20" s="229"/>
      <c r="C20" s="230"/>
      <c r="D20" s="36"/>
      <c r="E20" s="37"/>
      <c r="F20" s="37"/>
      <c r="G20" s="37"/>
      <c r="H20" s="37"/>
      <c r="I20" s="37"/>
      <c r="J20" s="37"/>
      <c r="K20" s="38">
        <f t="shared" si="0"/>
        <v>0</v>
      </c>
    </row>
    <row r="21" spans="1:11" s="26" customFormat="1" ht="14.25" customHeight="1" x14ac:dyDescent="0.15">
      <c r="A21" s="32">
        <v>11</v>
      </c>
      <c r="B21" s="229"/>
      <c r="C21" s="230"/>
      <c r="D21" s="36"/>
      <c r="E21" s="37"/>
      <c r="F21" s="37"/>
      <c r="G21" s="37"/>
      <c r="H21" s="37"/>
      <c r="I21" s="37"/>
      <c r="J21" s="37"/>
      <c r="K21" s="38">
        <f t="shared" si="0"/>
        <v>0</v>
      </c>
    </row>
    <row r="22" spans="1:11" s="26" customFormat="1" ht="14.25" customHeight="1" x14ac:dyDescent="0.15">
      <c r="A22" s="32">
        <v>12</v>
      </c>
      <c r="B22" s="229"/>
      <c r="C22" s="230"/>
      <c r="D22" s="36"/>
      <c r="E22" s="37"/>
      <c r="F22" s="37"/>
      <c r="G22" s="37"/>
      <c r="H22" s="37"/>
      <c r="I22" s="37"/>
      <c r="J22" s="37"/>
      <c r="K22" s="38">
        <f t="shared" si="0"/>
        <v>0</v>
      </c>
    </row>
    <row r="23" spans="1:11" s="26" customFormat="1" ht="14.25" customHeight="1" x14ac:dyDescent="0.15">
      <c r="A23" s="32">
        <v>13</v>
      </c>
      <c r="B23" s="229"/>
      <c r="C23" s="230"/>
      <c r="D23" s="36"/>
      <c r="E23" s="37"/>
      <c r="F23" s="37"/>
      <c r="G23" s="37"/>
      <c r="H23" s="37"/>
      <c r="I23" s="37"/>
      <c r="J23" s="37"/>
      <c r="K23" s="38">
        <f t="shared" si="0"/>
        <v>0</v>
      </c>
    </row>
    <row r="24" spans="1:11" s="26" customFormat="1" ht="14.25" customHeight="1" x14ac:dyDescent="0.15">
      <c r="A24" s="32">
        <v>14</v>
      </c>
      <c r="B24" s="229"/>
      <c r="C24" s="230"/>
      <c r="D24" s="36"/>
      <c r="E24" s="37"/>
      <c r="F24" s="37"/>
      <c r="G24" s="37"/>
      <c r="H24" s="37"/>
      <c r="I24" s="37"/>
      <c r="J24" s="37"/>
      <c r="K24" s="38">
        <f t="shared" si="0"/>
        <v>0</v>
      </c>
    </row>
    <row r="25" spans="1:11" s="26" customFormat="1" ht="14.25" customHeight="1" x14ac:dyDescent="0.15">
      <c r="A25" s="32">
        <v>15</v>
      </c>
      <c r="B25" s="229"/>
      <c r="C25" s="230"/>
      <c r="D25" s="36"/>
      <c r="E25" s="37"/>
      <c r="F25" s="37"/>
      <c r="G25" s="37"/>
      <c r="H25" s="37"/>
      <c r="I25" s="37"/>
      <c r="J25" s="37"/>
      <c r="K25" s="38">
        <f t="shared" si="0"/>
        <v>0</v>
      </c>
    </row>
    <row r="26" spans="1:11" s="26" customFormat="1" ht="14.25" customHeight="1" x14ac:dyDescent="0.15">
      <c r="A26" s="32">
        <v>16</v>
      </c>
      <c r="B26" s="229"/>
      <c r="C26" s="230"/>
      <c r="D26" s="36"/>
      <c r="E26" s="37"/>
      <c r="F26" s="37"/>
      <c r="G26" s="37"/>
      <c r="H26" s="37"/>
      <c r="I26" s="37"/>
      <c r="J26" s="37"/>
      <c r="K26" s="38">
        <f t="shared" si="0"/>
        <v>0</v>
      </c>
    </row>
    <row r="27" spans="1:11" s="26" customFormat="1" ht="14.25" customHeight="1" x14ac:dyDescent="0.15">
      <c r="A27" s="32">
        <v>17</v>
      </c>
      <c r="B27" s="229"/>
      <c r="C27" s="230"/>
      <c r="D27" s="36"/>
      <c r="E27" s="37"/>
      <c r="F27" s="37"/>
      <c r="G27" s="37"/>
      <c r="H27" s="37"/>
      <c r="I27" s="37"/>
      <c r="J27" s="37"/>
      <c r="K27" s="38">
        <f t="shared" si="0"/>
        <v>0</v>
      </c>
    </row>
    <row r="28" spans="1:11" s="26" customFormat="1" ht="14.25" customHeight="1" x14ac:dyDescent="0.15">
      <c r="A28" s="32">
        <v>18</v>
      </c>
      <c r="B28" s="229"/>
      <c r="C28" s="230"/>
      <c r="D28" s="36"/>
      <c r="E28" s="37"/>
      <c r="F28" s="37"/>
      <c r="G28" s="37"/>
      <c r="H28" s="37"/>
      <c r="I28" s="37"/>
      <c r="J28" s="37"/>
      <c r="K28" s="38">
        <f t="shared" si="0"/>
        <v>0</v>
      </c>
    </row>
    <row r="29" spans="1:11" s="26" customFormat="1" ht="14.25" customHeight="1" x14ac:dyDescent="0.15">
      <c r="A29" s="32">
        <v>19</v>
      </c>
      <c r="B29" s="229"/>
      <c r="C29" s="230"/>
      <c r="D29" s="36"/>
      <c r="E29" s="37"/>
      <c r="F29" s="37"/>
      <c r="G29" s="37"/>
      <c r="H29" s="37"/>
      <c r="I29" s="37"/>
      <c r="J29" s="37"/>
      <c r="K29" s="38">
        <f t="shared" si="0"/>
        <v>0</v>
      </c>
    </row>
    <row r="30" spans="1:11" s="26" customFormat="1" ht="14.25" customHeight="1" x14ac:dyDescent="0.15">
      <c r="A30" s="32">
        <v>20</v>
      </c>
      <c r="B30" s="229"/>
      <c r="C30" s="230"/>
      <c r="D30" s="36"/>
      <c r="E30" s="37"/>
      <c r="F30" s="37"/>
      <c r="G30" s="37"/>
      <c r="H30" s="37"/>
      <c r="I30" s="37"/>
      <c r="J30" s="37"/>
      <c r="K30" s="38">
        <f t="shared" si="0"/>
        <v>0</v>
      </c>
    </row>
    <row r="31" spans="1:11" s="26" customFormat="1" ht="14.25" customHeight="1" x14ac:dyDescent="0.15">
      <c r="A31" s="32">
        <v>21</v>
      </c>
      <c r="B31" s="229"/>
      <c r="C31" s="230"/>
      <c r="D31" s="36"/>
      <c r="E31" s="37"/>
      <c r="F31" s="37"/>
      <c r="G31" s="37"/>
      <c r="H31" s="37"/>
      <c r="I31" s="37"/>
      <c r="J31" s="37"/>
      <c r="K31" s="38">
        <f t="shared" si="0"/>
        <v>0</v>
      </c>
    </row>
    <row r="32" spans="1:11" s="26" customFormat="1" ht="14.25" customHeight="1" x14ac:dyDescent="0.15">
      <c r="A32" s="32">
        <v>22</v>
      </c>
      <c r="B32" s="229"/>
      <c r="C32" s="230"/>
      <c r="D32" s="36"/>
      <c r="E32" s="37"/>
      <c r="F32" s="37"/>
      <c r="G32" s="37"/>
      <c r="H32" s="37"/>
      <c r="I32" s="37"/>
      <c r="J32" s="37"/>
      <c r="K32" s="38">
        <f t="shared" si="0"/>
        <v>0</v>
      </c>
    </row>
    <row r="33" spans="1:11" s="26" customFormat="1" ht="14.25" customHeight="1" x14ac:dyDescent="0.15">
      <c r="A33" s="32">
        <v>23</v>
      </c>
      <c r="B33" s="229"/>
      <c r="C33" s="230"/>
      <c r="D33" s="36"/>
      <c r="E33" s="37"/>
      <c r="F33" s="37"/>
      <c r="G33" s="37"/>
      <c r="H33" s="37"/>
      <c r="I33" s="37"/>
      <c r="J33" s="37"/>
      <c r="K33" s="38">
        <f t="shared" si="0"/>
        <v>0</v>
      </c>
    </row>
    <row r="34" spans="1:11" s="26" customFormat="1" ht="14.25" customHeight="1" x14ac:dyDescent="0.15">
      <c r="A34" s="32">
        <v>24</v>
      </c>
      <c r="B34" s="229"/>
      <c r="C34" s="230"/>
      <c r="D34" s="36"/>
      <c r="E34" s="37"/>
      <c r="F34" s="37"/>
      <c r="G34" s="37"/>
      <c r="H34" s="37"/>
      <c r="I34" s="37"/>
      <c r="J34" s="37"/>
      <c r="K34" s="38">
        <f t="shared" si="0"/>
        <v>0</v>
      </c>
    </row>
    <row r="35" spans="1:11" s="26" customFormat="1" ht="14.25" customHeight="1" x14ac:dyDescent="0.15">
      <c r="A35" s="32">
        <v>25</v>
      </c>
      <c r="B35" s="229"/>
      <c r="C35" s="230"/>
      <c r="D35" s="36"/>
      <c r="E35" s="37"/>
      <c r="F35" s="37"/>
      <c r="G35" s="37"/>
      <c r="H35" s="37"/>
      <c r="I35" s="37"/>
      <c r="J35" s="37"/>
      <c r="K35" s="38">
        <f t="shared" si="0"/>
        <v>0</v>
      </c>
    </row>
    <row r="36" spans="1:11" s="26" customFormat="1" ht="14.25" customHeight="1" x14ac:dyDescent="0.15">
      <c r="A36" s="233" t="s">
        <v>60</v>
      </c>
      <c r="B36" s="233"/>
      <c r="C36" s="233"/>
      <c r="D36" s="234"/>
      <c r="E36" s="39">
        <f t="shared" ref="E36:J36" si="1">SUM(E11:E35)</f>
        <v>0</v>
      </c>
      <c r="F36" s="39">
        <f t="shared" si="1"/>
        <v>0</v>
      </c>
      <c r="G36" s="39">
        <f t="shared" si="1"/>
        <v>0</v>
      </c>
      <c r="H36" s="39">
        <f t="shared" si="1"/>
        <v>0</v>
      </c>
      <c r="I36" s="39">
        <f t="shared" si="1"/>
        <v>0</v>
      </c>
      <c r="J36" s="39">
        <f t="shared" si="1"/>
        <v>0</v>
      </c>
      <c r="K36" s="38">
        <f>SUM(E36:J36)</f>
        <v>0</v>
      </c>
    </row>
    <row r="37" spans="1:11" s="29" customFormat="1" ht="11.1" customHeight="1" x14ac:dyDescent="0.15">
      <c r="A37" s="52"/>
      <c r="B37" s="52"/>
      <c r="C37" s="52"/>
      <c r="D37" s="52"/>
      <c r="E37" s="52"/>
      <c r="F37" s="52"/>
      <c r="G37" s="52"/>
      <c r="H37" s="52"/>
      <c r="I37" s="52"/>
      <c r="J37" s="52"/>
      <c r="K37" s="35" t="s">
        <v>89</v>
      </c>
    </row>
  </sheetData>
  <sheetProtection password="9113" sheet="1" objects="1" scenarios="1" selectLockedCells="1"/>
  <mergeCells count="35">
    <mergeCell ref="C3:K3"/>
    <mergeCell ref="C2:K2"/>
    <mergeCell ref="B21:C21"/>
    <mergeCell ref="B19:C19"/>
    <mergeCell ref="B20:C20"/>
    <mergeCell ref="A8:K8"/>
    <mergeCell ref="B11:C11"/>
    <mergeCell ref="B12:C12"/>
    <mergeCell ref="B13:C13"/>
    <mergeCell ref="E9:K9"/>
    <mergeCell ref="B30:C30"/>
    <mergeCell ref="B31:C31"/>
    <mergeCell ref="A36:D36"/>
    <mergeCell ref="A9:A10"/>
    <mergeCell ref="B34:C34"/>
    <mergeCell ref="B35:C35"/>
    <mergeCell ref="B14:C14"/>
    <mergeCell ref="B15:C15"/>
    <mergeCell ref="B9:C10"/>
    <mergeCell ref="C1:K1"/>
    <mergeCell ref="B32:C32"/>
    <mergeCell ref="B33:C33"/>
    <mergeCell ref="D9:D10"/>
    <mergeCell ref="B28:C28"/>
    <mergeCell ref="B29:C29"/>
    <mergeCell ref="B22:C22"/>
    <mergeCell ref="B23:C23"/>
    <mergeCell ref="B24:C24"/>
    <mergeCell ref="B25:C25"/>
    <mergeCell ref="B26:C26"/>
    <mergeCell ref="B27:C27"/>
    <mergeCell ref="B18:C18"/>
    <mergeCell ref="B16:C16"/>
    <mergeCell ref="B17:C17"/>
    <mergeCell ref="C4:K4"/>
  </mergeCells>
  <dataValidations count="1">
    <dataValidation type="decimal" allowBlank="1" showInputMessage="1" showErrorMessage="1" error="Խնդրում ենք մուտքագրել վավեր թիվ:" sqref="E11:J35">
      <formula1>-999999.99</formula1>
      <formula2>999999.99</formula2>
    </dataValidation>
  </dataValidations>
  <printOptions horizontalCentered="1" verticalCentered="1"/>
  <pageMargins left="0.55000000000000004" right="0.55000000000000004" top="0.59" bottom="0.511811023622047" header="0.31496062992126" footer="0.31496062992126"/>
  <pageSetup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2:A14"/>
  <sheetViews>
    <sheetView workbookViewId="0">
      <selection activeCell="A3" sqref="A3"/>
    </sheetView>
  </sheetViews>
  <sheetFormatPr defaultColWidth="8.85546875" defaultRowHeight="12.75" x14ac:dyDescent="0.2"/>
  <cols>
    <col min="1" max="1" width="24.42578125" customWidth="1"/>
  </cols>
  <sheetData>
    <row r="2" spans="1:1" x14ac:dyDescent="0.2">
      <c r="A2" s="44" t="s">
        <v>69</v>
      </c>
    </row>
    <row r="3" spans="1:1" x14ac:dyDescent="0.2">
      <c r="A3" s="1" t="s">
        <v>70</v>
      </c>
    </row>
    <row r="4" spans="1:1" x14ac:dyDescent="0.2">
      <c r="A4" s="1" t="s">
        <v>71</v>
      </c>
    </row>
    <row r="5" spans="1:1" x14ac:dyDescent="0.2">
      <c r="A5" s="1" t="s">
        <v>72</v>
      </c>
    </row>
    <row r="6" spans="1:1" x14ac:dyDescent="0.2">
      <c r="A6" s="1" t="s">
        <v>73</v>
      </c>
    </row>
    <row r="7" spans="1:1" x14ac:dyDescent="0.2">
      <c r="A7" s="1" t="s">
        <v>74</v>
      </c>
    </row>
    <row r="8" spans="1:1" x14ac:dyDescent="0.2">
      <c r="A8" s="1" t="s">
        <v>75</v>
      </c>
    </row>
    <row r="9" spans="1:1" x14ac:dyDescent="0.2">
      <c r="A9" s="1" t="s">
        <v>76</v>
      </c>
    </row>
    <row r="10" spans="1:1" x14ac:dyDescent="0.2">
      <c r="A10" s="1" t="s">
        <v>77</v>
      </c>
    </row>
    <row r="11" spans="1:1" x14ac:dyDescent="0.2">
      <c r="A11" s="1" t="s">
        <v>78</v>
      </c>
    </row>
    <row r="12" spans="1:1" x14ac:dyDescent="0.2">
      <c r="A12" s="1" t="s">
        <v>79</v>
      </c>
    </row>
    <row r="13" spans="1:1" x14ac:dyDescent="0.2">
      <c r="A13" s="1" t="s">
        <v>80</v>
      </c>
    </row>
    <row r="14" spans="1:1" x14ac:dyDescent="0.2">
      <c r="A14" s="1" t="s">
        <v>81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51"/>
  <sheetViews>
    <sheetView showGridLines="0" showZeros="0" zoomScaleNormal="100" zoomScalePageLayoutView="125" workbookViewId="0">
      <selection activeCell="A3" sqref="A3"/>
    </sheetView>
  </sheetViews>
  <sheetFormatPr defaultColWidth="8.85546875" defaultRowHeight="12.75" x14ac:dyDescent="0.2"/>
  <cols>
    <col min="1" max="1" width="10.140625" customWidth="1"/>
    <col min="2" max="3" width="18.85546875" customWidth="1"/>
    <col min="4" max="4" width="28" customWidth="1"/>
    <col min="5" max="5" width="8.140625" customWidth="1"/>
    <col min="6" max="6" width="9.28515625" customWidth="1"/>
    <col min="7" max="7" width="9.42578125" customWidth="1"/>
  </cols>
  <sheetData>
    <row r="1" spans="1:7" ht="18" customHeight="1" x14ac:dyDescent="0.2">
      <c r="A1" s="248" t="s">
        <v>61</v>
      </c>
      <c r="B1" s="249"/>
      <c r="C1" s="101">
        <f>'Փոխհատուցման հայտ'!S4</f>
        <v>0</v>
      </c>
      <c r="D1" s="246"/>
      <c r="E1" s="247"/>
      <c r="F1" s="47"/>
      <c r="G1" s="47"/>
    </row>
    <row r="2" spans="1:7" ht="23.1" customHeight="1" x14ac:dyDescent="0.2">
      <c r="A2" s="51" t="s">
        <v>62</v>
      </c>
      <c r="B2" s="40" t="s">
        <v>63</v>
      </c>
      <c r="C2" s="40" t="s">
        <v>64</v>
      </c>
      <c r="D2" s="41" t="s">
        <v>65</v>
      </c>
      <c r="E2" s="8" t="s">
        <v>66</v>
      </c>
      <c r="F2" s="8" t="s">
        <v>67</v>
      </c>
      <c r="G2" s="48" t="s">
        <v>68</v>
      </c>
    </row>
    <row r="3" spans="1:7" ht="14.25" customHeight="1" x14ac:dyDescent="0.2">
      <c r="A3" s="98"/>
      <c r="B3" s="256"/>
      <c r="C3" s="256"/>
      <c r="D3" s="46"/>
      <c r="E3" s="23">
        <f>IF(ISNUMBER(C3-B3),C3-B3,0)</f>
        <v>0</v>
      </c>
      <c r="F3" s="24"/>
      <c r="G3" s="49">
        <f>ROUND(E3*$C$1+F3,2)</f>
        <v>0</v>
      </c>
    </row>
    <row r="4" spans="1:7" ht="14.25" customHeight="1" x14ac:dyDescent="0.2">
      <c r="A4" s="98"/>
      <c r="B4" s="256"/>
      <c r="C4" s="256"/>
      <c r="D4" s="46"/>
      <c r="E4" s="23">
        <f t="shared" ref="E4:E50" si="0">IF(ISNUMBER(C4-B4),C4-B4,0)</f>
        <v>0</v>
      </c>
      <c r="F4" s="24"/>
      <c r="G4" s="49">
        <f t="shared" ref="G4:G50" si="1">ROUND(E4*$C$1+F4,2)</f>
        <v>0</v>
      </c>
    </row>
    <row r="5" spans="1:7" ht="14.25" customHeight="1" x14ac:dyDescent="0.2">
      <c r="A5" s="98"/>
      <c r="B5" s="256"/>
      <c r="C5" s="256"/>
      <c r="D5" s="46"/>
      <c r="E5" s="23">
        <f t="shared" si="0"/>
        <v>0</v>
      </c>
      <c r="F5" s="24"/>
      <c r="G5" s="49">
        <f t="shared" si="1"/>
        <v>0</v>
      </c>
    </row>
    <row r="6" spans="1:7" ht="14.25" customHeight="1" x14ac:dyDescent="0.2">
      <c r="A6" s="98"/>
      <c r="B6" s="256"/>
      <c r="C6" s="256"/>
      <c r="D6" s="46"/>
      <c r="E6" s="23">
        <f t="shared" si="0"/>
        <v>0</v>
      </c>
      <c r="F6" s="24"/>
      <c r="G6" s="49">
        <f t="shared" si="1"/>
        <v>0</v>
      </c>
    </row>
    <row r="7" spans="1:7" ht="14.25" customHeight="1" x14ac:dyDescent="0.2">
      <c r="A7" s="98"/>
      <c r="B7" s="256"/>
      <c r="C7" s="256"/>
      <c r="D7" s="46"/>
      <c r="E7" s="23">
        <f t="shared" si="0"/>
        <v>0</v>
      </c>
      <c r="F7" s="24"/>
      <c r="G7" s="49">
        <f t="shared" si="1"/>
        <v>0</v>
      </c>
    </row>
    <row r="8" spans="1:7" ht="14.25" customHeight="1" x14ac:dyDescent="0.2">
      <c r="A8" s="98"/>
      <c r="B8" s="256"/>
      <c r="C8" s="256"/>
      <c r="D8" s="46"/>
      <c r="E8" s="23">
        <f t="shared" si="0"/>
        <v>0</v>
      </c>
      <c r="F8" s="24"/>
      <c r="G8" s="49">
        <f t="shared" si="1"/>
        <v>0</v>
      </c>
    </row>
    <row r="9" spans="1:7" ht="14.25" customHeight="1" x14ac:dyDescent="0.2">
      <c r="A9" s="98"/>
      <c r="B9" s="256"/>
      <c r="C9" s="256"/>
      <c r="D9" s="46"/>
      <c r="E9" s="23">
        <f t="shared" si="0"/>
        <v>0</v>
      </c>
      <c r="F9" s="24"/>
      <c r="G9" s="49">
        <f t="shared" si="1"/>
        <v>0</v>
      </c>
    </row>
    <row r="10" spans="1:7" ht="14.25" customHeight="1" x14ac:dyDescent="0.2">
      <c r="A10" s="98"/>
      <c r="B10" s="256"/>
      <c r="C10" s="256"/>
      <c r="D10" s="46"/>
      <c r="E10" s="23">
        <f t="shared" si="0"/>
        <v>0</v>
      </c>
      <c r="F10" s="24"/>
      <c r="G10" s="49">
        <f t="shared" si="1"/>
        <v>0</v>
      </c>
    </row>
    <row r="11" spans="1:7" ht="14.25" customHeight="1" x14ac:dyDescent="0.2">
      <c r="A11" s="98"/>
      <c r="B11" s="256"/>
      <c r="C11" s="256"/>
      <c r="D11" s="46"/>
      <c r="E11" s="23">
        <f t="shared" si="0"/>
        <v>0</v>
      </c>
      <c r="F11" s="24"/>
      <c r="G11" s="49">
        <f t="shared" si="1"/>
        <v>0</v>
      </c>
    </row>
    <row r="12" spans="1:7" ht="14.25" customHeight="1" x14ac:dyDescent="0.2">
      <c r="A12" s="98"/>
      <c r="B12" s="256"/>
      <c r="C12" s="256"/>
      <c r="D12" s="46"/>
      <c r="E12" s="23">
        <f t="shared" si="0"/>
        <v>0</v>
      </c>
      <c r="F12" s="24"/>
      <c r="G12" s="49">
        <f t="shared" si="1"/>
        <v>0</v>
      </c>
    </row>
    <row r="13" spans="1:7" ht="14.25" customHeight="1" x14ac:dyDescent="0.2">
      <c r="A13" s="98"/>
      <c r="B13" s="256"/>
      <c r="C13" s="256"/>
      <c r="D13" s="46"/>
      <c r="E13" s="23">
        <f t="shared" si="0"/>
        <v>0</v>
      </c>
      <c r="F13" s="24"/>
      <c r="G13" s="49">
        <f t="shared" si="1"/>
        <v>0</v>
      </c>
    </row>
    <row r="14" spans="1:7" ht="14.25" customHeight="1" x14ac:dyDescent="0.2">
      <c r="A14" s="98"/>
      <c r="B14" s="256"/>
      <c r="C14" s="256"/>
      <c r="D14" s="46"/>
      <c r="E14" s="23">
        <f t="shared" si="0"/>
        <v>0</v>
      </c>
      <c r="F14" s="24"/>
      <c r="G14" s="49">
        <f t="shared" si="1"/>
        <v>0</v>
      </c>
    </row>
    <row r="15" spans="1:7" ht="14.25" customHeight="1" x14ac:dyDescent="0.2">
      <c r="A15" s="98"/>
      <c r="B15" s="256"/>
      <c r="C15" s="256"/>
      <c r="D15" s="46"/>
      <c r="E15" s="23">
        <f t="shared" si="0"/>
        <v>0</v>
      </c>
      <c r="F15" s="24"/>
      <c r="G15" s="49">
        <f t="shared" si="1"/>
        <v>0</v>
      </c>
    </row>
    <row r="16" spans="1:7" ht="14.25" customHeight="1" x14ac:dyDescent="0.2">
      <c r="A16" s="98"/>
      <c r="B16" s="256"/>
      <c r="C16" s="256"/>
      <c r="D16" s="46"/>
      <c r="E16" s="23">
        <f t="shared" si="0"/>
        <v>0</v>
      </c>
      <c r="F16" s="24"/>
      <c r="G16" s="49">
        <f t="shared" si="1"/>
        <v>0</v>
      </c>
    </row>
    <row r="17" spans="1:7" ht="14.25" customHeight="1" x14ac:dyDescent="0.2">
      <c r="A17" s="98"/>
      <c r="B17" s="256"/>
      <c r="C17" s="256"/>
      <c r="D17" s="46"/>
      <c r="E17" s="23">
        <f t="shared" si="0"/>
        <v>0</v>
      </c>
      <c r="F17" s="24"/>
      <c r="G17" s="49">
        <f t="shared" si="1"/>
        <v>0</v>
      </c>
    </row>
    <row r="18" spans="1:7" ht="14.25" customHeight="1" x14ac:dyDescent="0.2">
      <c r="A18" s="98"/>
      <c r="B18" s="256"/>
      <c r="C18" s="256"/>
      <c r="D18" s="46"/>
      <c r="E18" s="23">
        <f t="shared" si="0"/>
        <v>0</v>
      </c>
      <c r="F18" s="24"/>
      <c r="G18" s="49">
        <f t="shared" si="1"/>
        <v>0</v>
      </c>
    </row>
    <row r="19" spans="1:7" ht="14.25" customHeight="1" x14ac:dyDescent="0.2">
      <c r="A19" s="98"/>
      <c r="B19" s="256"/>
      <c r="C19" s="256"/>
      <c r="D19" s="46"/>
      <c r="E19" s="23">
        <f t="shared" si="0"/>
        <v>0</v>
      </c>
      <c r="F19" s="24"/>
      <c r="G19" s="49">
        <f t="shared" si="1"/>
        <v>0</v>
      </c>
    </row>
    <row r="20" spans="1:7" ht="14.25" customHeight="1" x14ac:dyDescent="0.2">
      <c r="A20" s="98"/>
      <c r="B20" s="256"/>
      <c r="C20" s="256"/>
      <c r="D20" s="46"/>
      <c r="E20" s="23">
        <f t="shared" si="0"/>
        <v>0</v>
      </c>
      <c r="F20" s="24"/>
      <c r="G20" s="49">
        <f t="shared" si="1"/>
        <v>0</v>
      </c>
    </row>
    <row r="21" spans="1:7" ht="14.25" customHeight="1" x14ac:dyDescent="0.2">
      <c r="A21" s="98"/>
      <c r="B21" s="256"/>
      <c r="C21" s="256"/>
      <c r="D21" s="46"/>
      <c r="E21" s="23">
        <f t="shared" si="0"/>
        <v>0</v>
      </c>
      <c r="F21" s="24"/>
      <c r="G21" s="49">
        <f t="shared" si="1"/>
        <v>0</v>
      </c>
    </row>
    <row r="22" spans="1:7" ht="14.25" customHeight="1" x14ac:dyDescent="0.2">
      <c r="A22" s="98"/>
      <c r="B22" s="256"/>
      <c r="C22" s="256"/>
      <c r="D22" s="46"/>
      <c r="E22" s="23">
        <f t="shared" si="0"/>
        <v>0</v>
      </c>
      <c r="F22" s="24"/>
      <c r="G22" s="49">
        <f t="shared" si="1"/>
        <v>0</v>
      </c>
    </row>
    <row r="23" spans="1:7" ht="14.25" customHeight="1" x14ac:dyDescent="0.2">
      <c r="A23" s="98"/>
      <c r="B23" s="256"/>
      <c r="C23" s="256"/>
      <c r="D23" s="46"/>
      <c r="E23" s="23">
        <f t="shared" si="0"/>
        <v>0</v>
      </c>
      <c r="F23" s="24"/>
      <c r="G23" s="49">
        <f t="shared" si="1"/>
        <v>0</v>
      </c>
    </row>
    <row r="24" spans="1:7" ht="14.25" customHeight="1" x14ac:dyDescent="0.2">
      <c r="A24" s="98"/>
      <c r="B24" s="256"/>
      <c r="C24" s="256"/>
      <c r="D24" s="46"/>
      <c r="E24" s="23">
        <f t="shared" si="0"/>
        <v>0</v>
      </c>
      <c r="F24" s="24"/>
      <c r="G24" s="49">
        <f t="shared" si="1"/>
        <v>0</v>
      </c>
    </row>
    <row r="25" spans="1:7" ht="14.25" customHeight="1" x14ac:dyDescent="0.2">
      <c r="A25" s="98"/>
      <c r="B25" s="256"/>
      <c r="C25" s="256"/>
      <c r="D25" s="46"/>
      <c r="E25" s="23">
        <f t="shared" si="0"/>
        <v>0</v>
      </c>
      <c r="F25" s="24"/>
      <c r="G25" s="49">
        <f t="shared" si="1"/>
        <v>0</v>
      </c>
    </row>
    <row r="26" spans="1:7" ht="14.25" customHeight="1" x14ac:dyDescent="0.2">
      <c r="A26" s="98"/>
      <c r="B26" s="256"/>
      <c r="C26" s="256"/>
      <c r="D26" s="46"/>
      <c r="E26" s="23">
        <f t="shared" si="0"/>
        <v>0</v>
      </c>
      <c r="F26" s="24"/>
      <c r="G26" s="49">
        <f t="shared" si="1"/>
        <v>0</v>
      </c>
    </row>
    <row r="27" spans="1:7" ht="14.25" customHeight="1" x14ac:dyDescent="0.2">
      <c r="A27" s="98"/>
      <c r="B27" s="256"/>
      <c r="C27" s="256"/>
      <c r="D27" s="46"/>
      <c r="E27" s="23">
        <f t="shared" si="0"/>
        <v>0</v>
      </c>
      <c r="F27" s="24"/>
      <c r="G27" s="49">
        <f t="shared" si="1"/>
        <v>0</v>
      </c>
    </row>
    <row r="28" spans="1:7" ht="14.25" customHeight="1" x14ac:dyDescent="0.2">
      <c r="A28" s="98"/>
      <c r="B28" s="256"/>
      <c r="C28" s="256"/>
      <c r="D28" s="46"/>
      <c r="E28" s="23">
        <f t="shared" si="0"/>
        <v>0</v>
      </c>
      <c r="F28" s="24"/>
      <c r="G28" s="49">
        <f t="shared" si="1"/>
        <v>0</v>
      </c>
    </row>
    <row r="29" spans="1:7" ht="14.25" customHeight="1" x14ac:dyDescent="0.2">
      <c r="A29" s="98"/>
      <c r="B29" s="256"/>
      <c r="C29" s="256"/>
      <c r="D29" s="46"/>
      <c r="E29" s="23">
        <f t="shared" si="0"/>
        <v>0</v>
      </c>
      <c r="F29" s="24"/>
      <c r="G29" s="49">
        <f t="shared" si="1"/>
        <v>0</v>
      </c>
    </row>
    <row r="30" spans="1:7" ht="14.25" customHeight="1" x14ac:dyDescent="0.2">
      <c r="A30" s="98"/>
      <c r="B30" s="256"/>
      <c r="C30" s="256"/>
      <c r="D30" s="46"/>
      <c r="E30" s="23">
        <f t="shared" si="0"/>
        <v>0</v>
      </c>
      <c r="F30" s="24"/>
      <c r="G30" s="49">
        <f t="shared" si="1"/>
        <v>0</v>
      </c>
    </row>
    <row r="31" spans="1:7" ht="14.25" customHeight="1" x14ac:dyDescent="0.2">
      <c r="A31" s="98"/>
      <c r="B31" s="256"/>
      <c r="C31" s="256"/>
      <c r="D31" s="46"/>
      <c r="E31" s="23">
        <f t="shared" si="0"/>
        <v>0</v>
      </c>
      <c r="F31" s="24"/>
      <c r="G31" s="49">
        <f>ROUND(E31*$C$1+F31,2)</f>
        <v>0</v>
      </c>
    </row>
    <row r="32" spans="1:7" ht="14.25" customHeight="1" x14ac:dyDescent="0.2">
      <c r="A32" s="98"/>
      <c r="B32" s="256"/>
      <c r="C32" s="256"/>
      <c r="D32" s="46"/>
      <c r="E32" s="23">
        <f t="shared" si="0"/>
        <v>0</v>
      </c>
      <c r="F32" s="24"/>
      <c r="G32" s="49">
        <f t="shared" si="1"/>
        <v>0</v>
      </c>
    </row>
    <row r="33" spans="1:7" ht="14.25" customHeight="1" x14ac:dyDescent="0.2">
      <c r="A33" s="98"/>
      <c r="B33" s="256"/>
      <c r="C33" s="256"/>
      <c r="D33" s="46"/>
      <c r="E33" s="23">
        <f t="shared" si="0"/>
        <v>0</v>
      </c>
      <c r="F33" s="24"/>
      <c r="G33" s="49">
        <f t="shared" si="1"/>
        <v>0</v>
      </c>
    </row>
    <row r="34" spans="1:7" ht="14.25" customHeight="1" x14ac:dyDescent="0.2">
      <c r="A34" s="98"/>
      <c r="B34" s="256"/>
      <c r="C34" s="256"/>
      <c r="D34" s="46"/>
      <c r="E34" s="23">
        <f t="shared" si="0"/>
        <v>0</v>
      </c>
      <c r="F34" s="24"/>
      <c r="G34" s="49">
        <f t="shared" si="1"/>
        <v>0</v>
      </c>
    </row>
    <row r="35" spans="1:7" ht="14.25" customHeight="1" x14ac:dyDescent="0.2">
      <c r="A35" s="98"/>
      <c r="B35" s="256"/>
      <c r="C35" s="256"/>
      <c r="D35" s="46"/>
      <c r="E35" s="23">
        <f t="shared" si="0"/>
        <v>0</v>
      </c>
      <c r="F35" s="24"/>
      <c r="G35" s="49">
        <f t="shared" si="1"/>
        <v>0</v>
      </c>
    </row>
    <row r="36" spans="1:7" ht="14.25" customHeight="1" x14ac:dyDescent="0.2">
      <c r="A36" s="98"/>
      <c r="B36" s="256"/>
      <c r="C36" s="256"/>
      <c r="D36" s="46"/>
      <c r="E36" s="23">
        <f t="shared" si="0"/>
        <v>0</v>
      </c>
      <c r="F36" s="24"/>
      <c r="G36" s="49">
        <f t="shared" si="1"/>
        <v>0</v>
      </c>
    </row>
    <row r="37" spans="1:7" ht="14.25" customHeight="1" x14ac:dyDescent="0.2">
      <c r="A37" s="98"/>
      <c r="B37" s="256"/>
      <c r="C37" s="256"/>
      <c r="D37" s="46"/>
      <c r="E37" s="23">
        <f t="shared" si="0"/>
        <v>0</v>
      </c>
      <c r="F37" s="24"/>
      <c r="G37" s="49">
        <f t="shared" si="1"/>
        <v>0</v>
      </c>
    </row>
    <row r="38" spans="1:7" ht="14.25" customHeight="1" x14ac:dyDescent="0.2">
      <c r="A38" s="98"/>
      <c r="B38" s="256"/>
      <c r="C38" s="256"/>
      <c r="D38" s="46"/>
      <c r="E38" s="23">
        <f t="shared" si="0"/>
        <v>0</v>
      </c>
      <c r="F38" s="24"/>
      <c r="G38" s="49">
        <f t="shared" si="1"/>
        <v>0</v>
      </c>
    </row>
    <row r="39" spans="1:7" ht="14.25" customHeight="1" x14ac:dyDescent="0.2">
      <c r="A39" s="98"/>
      <c r="B39" s="256"/>
      <c r="C39" s="256"/>
      <c r="D39" s="46"/>
      <c r="E39" s="23">
        <f t="shared" si="0"/>
        <v>0</v>
      </c>
      <c r="F39" s="24"/>
      <c r="G39" s="49">
        <f t="shared" si="1"/>
        <v>0</v>
      </c>
    </row>
    <row r="40" spans="1:7" ht="14.25" customHeight="1" x14ac:dyDescent="0.2">
      <c r="A40" s="98"/>
      <c r="B40" s="256"/>
      <c r="C40" s="256"/>
      <c r="D40" s="46"/>
      <c r="E40" s="23">
        <f t="shared" si="0"/>
        <v>0</v>
      </c>
      <c r="F40" s="24"/>
      <c r="G40" s="49">
        <f t="shared" si="1"/>
        <v>0</v>
      </c>
    </row>
    <row r="41" spans="1:7" ht="14.25" customHeight="1" x14ac:dyDescent="0.2">
      <c r="A41" s="98"/>
      <c r="B41" s="256"/>
      <c r="C41" s="256"/>
      <c r="D41" s="46"/>
      <c r="E41" s="23">
        <f t="shared" si="0"/>
        <v>0</v>
      </c>
      <c r="F41" s="24"/>
      <c r="G41" s="49">
        <f t="shared" si="1"/>
        <v>0</v>
      </c>
    </row>
    <row r="42" spans="1:7" ht="14.25" customHeight="1" x14ac:dyDescent="0.2">
      <c r="A42" s="98"/>
      <c r="B42" s="256"/>
      <c r="C42" s="256"/>
      <c r="D42" s="46"/>
      <c r="E42" s="23">
        <f t="shared" si="0"/>
        <v>0</v>
      </c>
      <c r="F42" s="24"/>
      <c r="G42" s="49">
        <f t="shared" si="1"/>
        <v>0</v>
      </c>
    </row>
    <row r="43" spans="1:7" ht="14.25" customHeight="1" x14ac:dyDescent="0.2">
      <c r="A43" s="98"/>
      <c r="B43" s="256"/>
      <c r="C43" s="256"/>
      <c r="D43" s="46"/>
      <c r="E43" s="23">
        <f t="shared" si="0"/>
        <v>0</v>
      </c>
      <c r="F43" s="24"/>
      <c r="G43" s="49">
        <f t="shared" si="1"/>
        <v>0</v>
      </c>
    </row>
    <row r="44" spans="1:7" ht="14.25" customHeight="1" x14ac:dyDescent="0.2">
      <c r="A44" s="98"/>
      <c r="B44" s="256"/>
      <c r="C44" s="256"/>
      <c r="D44" s="46"/>
      <c r="E44" s="23">
        <f t="shared" si="0"/>
        <v>0</v>
      </c>
      <c r="F44" s="24"/>
      <c r="G44" s="49">
        <f t="shared" si="1"/>
        <v>0</v>
      </c>
    </row>
    <row r="45" spans="1:7" ht="14.25" customHeight="1" x14ac:dyDescent="0.2">
      <c r="A45" s="98"/>
      <c r="B45" s="256"/>
      <c r="C45" s="256"/>
      <c r="D45" s="46"/>
      <c r="E45" s="23">
        <f t="shared" si="0"/>
        <v>0</v>
      </c>
      <c r="F45" s="24"/>
      <c r="G45" s="49">
        <f>ROUND(E45*$C$1+F45,2)</f>
        <v>0</v>
      </c>
    </row>
    <row r="46" spans="1:7" ht="14.25" customHeight="1" x14ac:dyDescent="0.2">
      <c r="A46" s="98"/>
      <c r="B46" s="256"/>
      <c r="C46" s="256"/>
      <c r="D46" s="102"/>
      <c r="E46" s="23">
        <f t="shared" si="0"/>
        <v>0</v>
      </c>
      <c r="F46" s="24"/>
      <c r="G46" s="49">
        <f>ROUND(E46*$C$1+F46,2)</f>
        <v>0</v>
      </c>
    </row>
    <row r="47" spans="1:7" ht="14.25" customHeight="1" x14ac:dyDescent="0.2">
      <c r="A47" s="98"/>
      <c r="B47" s="256"/>
      <c r="C47" s="256"/>
      <c r="D47" s="46"/>
      <c r="E47" s="23">
        <f t="shared" si="0"/>
        <v>0</v>
      </c>
      <c r="F47" s="24"/>
      <c r="G47" s="49">
        <f t="shared" si="1"/>
        <v>0</v>
      </c>
    </row>
    <row r="48" spans="1:7" ht="14.25" customHeight="1" x14ac:dyDescent="0.2">
      <c r="A48" s="98"/>
      <c r="B48" s="256"/>
      <c r="C48" s="256"/>
      <c r="D48" s="46"/>
      <c r="E48" s="23">
        <f t="shared" si="0"/>
        <v>0</v>
      </c>
      <c r="F48" s="24"/>
      <c r="G48" s="49">
        <f t="shared" si="1"/>
        <v>0</v>
      </c>
    </row>
    <row r="49" spans="1:7" ht="14.25" customHeight="1" x14ac:dyDescent="0.2">
      <c r="A49" s="98"/>
      <c r="B49" s="256"/>
      <c r="C49" s="256"/>
      <c r="D49" s="46"/>
      <c r="E49" s="23">
        <f t="shared" si="0"/>
        <v>0</v>
      </c>
      <c r="F49" s="24"/>
      <c r="G49" s="49">
        <f t="shared" si="1"/>
        <v>0</v>
      </c>
    </row>
    <row r="50" spans="1:7" ht="14.25" customHeight="1" x14ac:dyDescent="0.2">
      <c r="A50" s="98"/>
      <c r="B50" s="256"/>
      <c r="C50" s="256"/>
      <c r="D50" s="46"/>
      <c r="E50" s="23">
        <f t="shared" si="0"/>
        <v>0</v>
      </c>
      <c r="F50" s="24"/>
      <c r="G50" s="49">
        <f t="shared" si="1"/>
        <v>0</v>
      </c>
    </row>
    <row r="51" spans="1:7" ht="14.25" customHeight="1" x14ac:dyDescent="0.2">
      <c r="A51" s="13"/>
      <c r="B51" s="9"/>
      <c r="C51" s="15"/>
      <c r="D51" s="17"/>
      <c r="E51" s="42">
        <f>SUM(E3:E50)</f>
        <v>0</v>
      </c>
      <c r="F51" s="43">
        <f>SUM(F3:F50)</f>
        <v>0</v>
      </c>
      <c r="G51" s="50">
        <f>SUM(G3:G50)</f>
        <v>0</v>
      </c>
    </row>
  </sheetData>
  <sheetProtection password="9113" sheet="1" objects="1" scenarios="1" selectLockedCells="1"/>
  <mergeCells count="2">
    <mergeCell ref="D1:E1"/>
    <mergeCell ref="A1:B1"/>
  </mergeCells>
  <conditionalFormatting sqref="B3:E50">
    <cfRule type="expression" dxfId="1" priority="2">
      <formula>$B3-$C3&gt;0</formula>
    </cfRule>
    <cfRule type="expression" dxfId="0" priority="1">
      <formula>ISBLANK($B3)</formula>
    </cfRule>
  </conditionalFormatting>
  <dataValidations count="3">
    <dataValidation type="decimal" allowBlank="1" showInputMessage="1" showErrorMessage="1" errorTitle="Անվավեր թվային արժեք" error="Մուտքագրեք տասնորդականով:  Օրինակ` 56.5-ի համար 0.565 դրամ" promptTitle="Մուտքագրեք տասնորդականով" prompt="(օրինակ. 0.565)" sqref="D1">
      <formula1>0.14</formula1>
      <formula2>0.999</formula2>
    </dataValidation>
    <dataValidation type="decimal" allowBlank="1" showInputMessage="1" showErrorMessage="1" error="Խնդրում ենք մուտքագրել վավեր թիվ:" sqref="F3:F50">
      <formula1>-999999.99</formula1>
      <formula2>999999.99</formula2>
    </dataValidation>
    <dataValidation type="decimal" allowBlank="1" showInputMessage="1" showErrorMessage="1" error="Խնդրում ենք մուտքագրել վավեր թիվ:" sqref="E3:E50">
      <formula1>-9999.99</formula1>
      <formula2>9999.99</formula2>
    </dataValidation>
  </dataValidations>
  <printOptions horizontalCentered="1" verticalCentered="1"/>
  <pageMargins left="0.3" right="0.3" top="0.5" bottom="0.4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_x0020_Form_x0020_Number xmlns="4c904527-5c4f-490e-8525-99834ae88a65">PD10048700</SI_x0020_Form_x0020_Number>
    <Geo-Location xmlns="4c904527-5c4f-490e-8525-99834ae88a65">
      <Value>Outside U.S. and Canada</Value>
    </Geo-Location>
    <Summary xmlns="4c904527-5c4f-490e-8525-99834ae88a65">For used to request reimbursements for stake teachers and supervisors, students, missionaries, or others who are not Church employees.</Summary>
    <From1 xmlns="4c904527-5c4f-490e-8525-99834ae88a65" xsi:nil="true"/>
    <S_x0026_I_x0020_Role xmlns="4c904527-5c4f-490e-8525-99834ae88a65">
      <Value>All Employees</Value>
    </S_x0026_I_x0020_Role>
    <SI_x0020_Form_x0020_ID_x0020_Language xmlns="4c904527-5c4f-490e-8525-99834ae88a65">PD10048700_hye</SI_x0020_Form_x0020_ID_x0020_Language>
    <SI_x0020_Form_x0020_Category xmlns="4c904527-5c4f-490e-8525-99834ae88a65">Reimbursements and Travel: Stake Teacher Reimbursement</SI_x0020_Form_x0020_Category>
    <SI_x0020_Language xmlns="4c904527-5c4f-490e-8525-99834ae88a65">Armenian</SI_x0020_Language>
    <Translation xmlns="a94f57bb-c1fd-441c-a184-d18091621161">Nonemployee Reimbursement Request (Outside US and Canada) (Armenian)</Transl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I Form" ma:contentTypeID="0x010100D544C2AE9B0F124892FDA1455D2C880D002FF4DCDE39F36B4CBEA620D30EF1EDA7" ma:contentTypeVersion="12" ma:contentTypeDescription="" ma:contentTypeScope="" ma:versionID="d9ffa44dc97ee516aaca2c05af531172">
  <xsd:schema xmlns:xsd="http://www.w3.org/2001/XMLSchema" xmlns:xs="http://www.w3.org/2001/XMLSchema" xmlns:p="http://schemas.microsoft.com/office/2006/metadata/properties" xmlns:ns2="4c904527-5c4f-490e-8525-99834ae88a65" xmlns:ns3="a94f57bb-c1fd-441c-a184-d18091621161" targetNamespace="http://schemas.microsoft.com/office/2006/metadata/properties" ma:root="true" ma:fieldsID="ad6612d8e868efb76c9c2fd9a13831d4" ns2:_="" ns3:_="">
    <xsd:import namespace="4c904527-5c4f-490e-8525-99834ae88a65"/>
    <xsd:import namespace="a94f57bb-c1fd-441c-a184-d18091621161"/>
    <xsd:element name="properties">
      <xsd:complexType>
        <xsd:sequence>
          <xsd:element name="documentManagement">
            <xsd:complexType>
              <xsd:all>
                <xsd:element ref="ns2:Geo-Location" minOccurs="0"/>
                <xsd:element ref="ns2:S_x0026_I_x0020_Role" minOccurs="0"/>
                <xsd:element ref="ns2:From1" minOccurs="0"/>
                <xsd:element ref="ns2:Summary" minOccurs="0"/>
                <xsd:element ref="ns2:SI_x0020_Form_x0020_Category" minOccurs="0"/>
                <xsd:element ref="ns2:SI_x0020_Form_x0020_Number" minOccurs="0"/>
                <xsd:element ref="ns2:SI_x0020_Language" minOccurs="0"/>
                <xsd:element ref="ns2:SI_x0020_Form_x0020_ID_x0020_Language" minOccurs="0"/>
                <xsd:element ref="ns3:Transl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04527-5c4f-490e-8525-99834ae88a65" elementFormDefault="qualified">
    <xsd:import namespace="http://schemas.microsoft.com/office/2006/documentManagement/types"/>
    <xsd:import namespace="http://schemas.microsoft.com/office/infopath/2007/PartnerControls"/>
    <xsd:element name="Geo-Location" ma:index="8" nillable="true" ma:displayName="SI Geo-Location" ma:default="Worldwide" ma:description="This field is used to target content to appropriate audiences. It is a not security filter, meaning it will not prevent audiences not selected from viewing the content. Rather it is designed to help bring content to the attention of the those in the geo-locations selected." ma:internalName="Geo_x002d_Location">
      <xsd:complexType>
        <xsd:complexContent>
          <xsd:extension base="dms:MultiChoice">
            <xsd:sequence>
              <xsd:element name="Value" maxOccurs="unbounded" minOccurs="0" nillable="true">
                <xsd:simpleType>
                  <xsd:restriction base="dms:Choice">
                    <xsd:enumeration value="Canada"/>
                    <xsd:enumeration value="Outside U.S."/>
                    <xsd:enumeration value="Outside U.S. and Canada"/>
                    <xsd:enumeration value="U.S."/>
                    <xsd:enumeration value="Utah"/>
                    <xsd:enumeration value="Worldwide"/>
                  </xsd:restriction>
                </xsd:simpleType>
              </xsd:element>
            </xsd:sequence>
          </xsd:extension>
        </xsd:complexContent>
      </xsd:complexType>
    </xsd:element>
    <xsd:element name="S_x0026_I_x0020_Role" ma:index="9" nillable="true" ma:displayName="SI Audience" ma:default="No Targeting" ma:description="This field is used to target content to appropriate audiences. It is a not security filter, meaning it will not prevent audiences not selected from viewing the content. Rather it is designed to help bring content to the attention of the audiences selected." ma:internalName="S_x0026_I_x0020_Role">
      <xsd:complexType>
        <xsd:complexContent>
          <xsd:extension base="dms:MultiChoice">
            <xsd:sequence>
              <xsd:element name="Value" maxOccurs="unbounded" minOccurs="0" nillable="true">
                <xsd:simpleType>
                  <xsd:restriction base="dms:Choice">
                    <xsd:enumeration value="All Employees"/>
                    <xsd:enumeration value="All Administrators"/>
                    <xsd:enumeration value="Area Office Personnel"/>
                    <xsd:enumeration value="Central Office Personnel"/>
                    <xsd:enumeration value="Coordinators"/>
                    <xsd:enumeration value="Institute Teachers"/>
                    <xsd:enumeration value="Seminary Teachers"/>
                    <xsd:enumeration value="Support Specialists"/>
                    <xsd:enumeration value="No Targeting"/>
                  </xsd:restriction>
                </xsd:simpleType>
              </xsd:element>
            </xsd:sequence>
          </xsd:extension>
        </xsd:complexContent>
      </xsd:complexType>
    </xsd:element>
    <xsd:element name="From1" ma:index="10" nillable="true" ma:displayName="SI From" ma:format="Dropdown" ma:internalName="From1">
      <xsd:simpleType>
        <xsd:restriction base="dms:Choice">
          <xsd:enumeration value="S&amp;I Administrators’ Council"/>
          <xsd:enumeration value="Other"/>
        </xsd:restriction>
      </xsd:simpleType>
    </xsd:element>
    <xsd:element name="Summary" ma:index="11" nillable="true" ma:displayName="Summary" ma:internalName="Summary">
      <xsd:simpleType>
        <xsd:restriction base="dms:Note">
          <xsd:maxLength value="255"/>
        </xsd:restriction>
      </xsd:simpleType>
    </xsd:element>
    <xsd:element name="SI_x0020_Form_x0020_Category" ma:index="12" nillable="true" ma:displayName="SI Form Category" ma:format="Dropdown" ma:internalName="SI_x0020_Form_x0020_Category">
      <xsd:simpleType>
        <xsd:restriction base="dms:Choice">
          <xsd:enumeration value="Budgets: Area Reports"/>
          <xsd:enumeration value="Budgets: Budgeting"/>
          <xsd:enumeration value="Budgets: IROPs"/>
          <xsd:enumeration value="Budgets: Journal Vouchers"/>
          <xsd:enumeration value="Budgets: Statement of Operations"/>
          <xsd:enumeration value="Credit Cards: Credit Card Basics"/>
          <xsd:enumeration value="Credit Cards: Dispute and Fraud"/>
          <xsd:enumeration value="Credit Cards: Getting Started"/>
          <xsd:enumeration value="Credit Cards: Reports and Searches"/>
          <xsd:enumeration value="Financial Management: Financial Oversight"/>
          <xsd:enumeration value="Financial Management: Maintaining Financial Information"/>
          <xsd:enumeration value="Financial Management: Tax"/>
          <xsd:enumeration value="Money Collection: iRES"/>
          <xsd:enumeration value="Money Collection: Resources"/>
          <xsd:enumeration value="Reimbursements and Travel: Employee Reimbursement"/>
          <xsd:enumeration value="Reimbursements and Travel: IAN"/>
          <xsd:enumeration value="Reimbursements and Travel: Stake Teacher Reimbursement"/>
          <xsd:enumeration value="Reimbursements and Travel: Travel Helps"/>
        </xsd:restriction>
      </xsd:simpleType>
    </xsd:element>
    <xsd:element name="SI_x0020_Form_x0020_Number" ma:index="13" nillable="true" ma:displayName="SI Form Number" ma:internalName="SI_x0020_Form_x0020_Number">
      <xsd:simpleType>
        <xsd:restriction base="dms:Text">
          <xsd:maxLength value="255"/>
        </xsd:restriction>
      </xsd:simpleType>
    </xsd:element>
    <xsd:element name="SI_x0020_Language" ma:index="14" nillable="true" ma:displayName="SI Language" ma:default="English" ma:format="Dropdown" ma:internalName="SI_x0020_Language">
      <xsd:simpleType>
        <xsd:restriction base="dms:Choice">
          <xsd:enumeration value="Armenian"/>
          <xsd:enumeration value="Albanian"/>
          <xsd:enumeration value="Cambodian"/>
          <xsd:enumeration value="Cantonese"/>
          <xsd:enumeration value="Chinese"/>
          <xsd:enumeration value="Croatian"/>
          <xsd:enumeration value="Czech"/>
          <xsd:enumeration value="Danish"/>
          <xsd:enumeration value="Dutch"/>
          <xsd:enumeration value="English"/>
          <xsd:enumeration value="Finnish"/>
          <xsd:enumeration value="French"/>
          <xsd:enumeration value="German"/>
          <xsd:enumeration value="Hungarian"/>
          <xsd:enumeration value="Icelandic"/>
          <xsd:enumeration value="Indonesian"/>
          <xsd:enumeration value="Italian"/>
          <xsd:enumeration value="Japanese"/>
          <xsd:enumeration value="Korean"/>
          <xsd:enumeration value="Malagasy"/>
          <xsd:enumeration value="Mongolian"/>
          <xsd:enumeration value="Norwegian"/>
          <xsd:enumeration value="Polish"/>
          <xsd:enumeration value="Portuguese"/>
          <xsd:enumeration value="Romanian"/>
          <xsd:enumeration value="Russian"/>
          <xsd:enumeration value="Samoan"/>
          <xsd:enumeration value="Serbian"/>
          <xsd:enumeration value="Slovenian"/>
          <xsd:enumeration value="Slovak"/>
          <xsd:enumeration value="Spanish"/>
          <xsd:enumeration value="Swedish"/>
          <xsd:enumeration value="Thai"/>
          <xsd:enumeration value="Tongan"/>
          <xsd:enumeration value="Ukrainian"/>
        </xsd:restriction>
      </xsd:simpleType>
    </xsd:element>
    <xsd:element name="SI_x0020_Form_x0020_ID_x0020_Language" ma:index="15" nillable="true" ma:displayName="SI Form ID with Language" ma:internalName="SI_x0020_Form_x0020_ID_x0020_Languag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4f57bb-c1fd-441c-a184-d18091621161" elementFormDefault="qualified">
    <xsd:import namespace="http://schemas.microsoft.com/office/2006/documentManagement/types"/>
    <xsd:import namespace="http://schemas.microsoft.com/office/infopath/2007/PartnerControls"/>
    <xsd:element name="Translation" ma:index="16" nillable="true" ma:displayName="Translation" ma:internalName="Transl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BF1EC8-9C16-4A9E-8F3C-1F201F4FEEEC}">
  <ds:schemaRefs>
    <ds:schemaRef ds:uri="http://purl.org/dc/dcmitype/"/>
    <ds:schemaRef ds:uri="http://schemas.microsoft.com/office/2006/documentManagement/types"/>
    <ds:schemaRef ds:uri="http://schemas.openxmlformats.org/package/2006/metadata/core-properties"/>
    <ds:schemaRef ds:uri="http://www.w3.org/XML/1998/namespace"/>
    <ds:schemaRef ds:uri="http://purl.org/dc/elements/1.1/"/>
    <ds:schemaRef ds:uri="a94f57bb-c1fd-441c-a184-d18091621161"/>
    <ds:schemaRef ds:uri="http://purl.org/dc/terms/"/>
    <ds:schemaRef ds:uri="http://schemas.microsoft.com/office/infopath/2007/PartnerControls"/>
    <ds:schemaRef ds:uri="4c904527-5c4f-490e-8525-99834ae88a65"/>
    <ds:schemaRef ds:uri="http://schemas.microsoft.com/office/2006/metadata/properties"/>
  </ds:schemaRefs>
</ds:datastoreItem>
</file>

<file path=customXml/itemProps2.xml><?xml version="1.0" encoding="utf-8"?>
<ds:datastoreItem xmlns:ds="http://schemas.openxmlformats.org/officeDocument/2006/customXml" ds:itemID="{00E81CAB-352E-4E30-9F9F-0D09E0B5DCA6}">
  <ds:schemaRefs>
    <ds:schemaRef ds:uri="http://schemas.microsoft.com/sharepoint/v3/contenttype/forms"/>
  </ds:schemaRefs>
</ds:datastoreItem>
</file>

<file path=customXml/itemProps3.xml><?xml version="1.0" encoding="utf-8"?>
<ds:datastoreItem xmlns:ds="http://schemas.openxmlformats.org/officeDocument/2006/customXml" ds:itemID="{C4B4D101-5750-4795-B046-6AF4A7D0B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904527-5c4f-490e-8525-99834ae88a65"/>
    <ds:schemaRef ds:uri="a94f57bb-c1fd-441c-a184-d180916211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Փոխհատուցման հայտ</vt:lpstr>
      <vt:lpstr>Ստացականի մանրամասները</vt:lpstr>
      <vt:lpstr>Lookups</vt:lpstr>
      <vt:lpstr>Լրացուցիչ բազմազան ճամփորդ...</vt:lpstr>
      <vt:lpstr>'Փոխհատուցման հայտ'!Print_Area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Փոխհատուցման հայտ ոչ աշխատակցի համար (Միացյալ Նահանգներից և Կանադային դուրս).xlsx</dc:title>
  <dc:creator>Fritz Waechtler</dc:creator>
  <cp:lastModifiedBy>Amanda Higgs</cp:lastModifiedBy>
  <cp:lastPrinted>2015-01-21T18:38:38Z</cp:lastPrinted>
  <dcterms:created xsi:type="dcterms:W3CDTF">2004-12-09T00:55:53Z</dcterms:created>
  <dcterms:modified xsi:type="dcterms:W3CDTF">2015-09-10T21:17:48Z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0x010100D544C2AE9B0F124892FDA1455D2C880D002FF4DCDE39F36B4CBEA620D30EF1EDA7</vt:lpwstr>
  </property>
  <property fmtid="{D5CDD505-2E9C-101B-9397-08002B2CF9AE}" pid="3" name="SI Site Area">
    <vt:lpwstr>;#Finance;#</vt:lpwstr>
  </property>
</Properties>
</file>